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SCITC\USP\Statistiche_USP\Attivita_annuale_CDS_TAR_relazioni\Relazione A.G. 2018 - dati 2017\"/>
    </mc:Choice>
  </mc:AlternateContent>
  <bookViews>
    <workbookView xWindow="480" yWindow="180" windowWidth="19440" windowHeight="12180" activeTab="4"/>
  </bookViews>
  <sheets>
    <sheet name="Foglio1" sheetId="3" r:id="rId1"/>
    <sheet name="Foglio2" sheetId="5" r:id="rId2"/>
    <sheet name="Foglio3" sheetId="6" r:id="rId3"/>
    <sheet name="Foglio4" sheetId="7" r:id="rId4"/>
    <sheet name="Foglio5" sheetId="4" r:id="rId5"/>
    <sheet name="Foglio6" sheetId="9" r:id="rId6"/>
    <sheet name="Foglio7" sheetId="10" r:id="rId7"/>
    <sheet name="Foglio8" sheetId="11" r:id="rId8"/>
    <sheet name="Foglio9" sheetId="2" r:id="rId9"/>
    <sheet name="Foglio10" sheetId="13" r:id="rId10"/>
    <sheet name="Foglio11" sheetId="14" r:id="rId11"/>
    <sheet name="Foglio12" sheetId="15" r:id="rId12"/>
    <sheet name="Foglio13" sheetId="16" r:id="rId13"/>
  </sheets>
  <calcPr calcId="152511" iterateDelta="252"/>
</workbook>
</file>

<file path=xl/calcChain.xml><?xml version="1.0" encoding="utf-8"?>
<calcChain xmlns="http://schemas.openxmlformats.org/spreadsheetml/2006/main">
  <c r="D12" i="3" l="1"/>
  <c r="L8" i="13" l="1"/>
  <c r="L7" i="13"/>
  <c r="L6" i="13"/>
  <c r="J8" i="3"/>
  <c r="J9" i="3"/>
  <c r="J10" i="3"/>
  <c r="J11" i="3"/>
  <c r="J7" i="3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5" i="4"/>
  <c r="C9" i="13" l="1"/>
  <c r="E8" i="2"/>
  <c r="F8" i="2"/>
  <c r="G8" i="2"/>
  <c r="D8" i="2"/>
  <c r="E7" i="2"/>
  <c r="F7" i="2"/>
  <c r="G7" i="2"/>
  <c r="D7" i="2"/>
  <c r="E6" i="2"/>
  <c r="F6" i="2"/>
  <c r="G6" i="2"/>
  <c r="D6" i="2"/>
  <c r="C12" i="3"/>
  <c r="B34" i="4" l="1"/>
  <c r="C34" i="4" l="1"/>
  <c r="D34" i="4" l="1"/>
  <c r="E34" i="4"/>
  <c r="F34" i="4"/>
  <c r="K12" i="3" l="1"/>
  <c r="G34" i="4" l="1"/>
  <c r="H34" i="4" l="1"/>
  <c r="F7" i="10" s="1"/>
  <c r="I12" i="3" l="1"/>
  <c r="D9" i="13" l="1"/>
  <c r="F7" i="14" s="1"/>
  <c r="E9" i="13"/>
  <c r="F9" i="13"/>
  <c r="G9" i="13"/>
  <c r="H9" i="13"/>
  <c r="I9" i="13"/>
  <c r="J9" i="13"/>
  <c r="K9" i="13"/>
  <c r="M9" i="13"/>
  <c r="F7" i="16" s="1"/>
  <c r="L9" i="13" l="1"/>
  <c r="F7" i="15" s="1"/>
  <c r="I34" i="4" l="1"/>
  <c r="F7" i="11" s="1"/>
  <c r="F7" i="9"/>
  <c r="F7" i="7"/>
  <c r="H12" i="3"/>
  <c r="G12" i="3"/>
  <c r="F12" i="3"/>
  <c r="E12" i="3"/>
  <c r="F7" i="5"/>
  <c r="H8" i="2" l="1"/>
  <c r="H6" i="2"/>
  <c r="J12" i="3"/>
  <c r="F7" i="6" s="1"/>
  <c r="H7" i="2" s="1"/>
</calcChain>
</file>

<file path=xl/sharedStrings.xml><?xml version="1.0" encoding="utf-8"?>
<sst xmlns="http://schemas.openxmlformats.org/spreadsheetml/2006/main" count="121" uniqueCount="82">
  <si>
    <t>Sede</t>
  </si>
  <si>
    <t>Ricorsi pervenuti</t>
  </si>
  <si>
    <t>TAR ABRUZZO  L AQUILA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</si>
  <si>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</si>
  <si>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</si>
  <si>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</si>
  <si>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</si>
  <si>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</si>
  <si>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</si>
  <si>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</si>
  <si>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</si>
  <si>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</si>
  <si>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</si>
  <si>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</si>
  <si>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</si>
  <si>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</si>
  <si>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</si>
  <si>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</si>
  <si>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</si>
  <si>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</si>
  <si>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</si>
  <si>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</si>
  <si>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</si>
  <si>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</si>
  <si>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</si>
  <si>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</si>
  <si>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</si>
  <si>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</si>
  <si>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</si>
  <si>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</si>
  <si>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</si>
  <si>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</si>
  <si>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</si>
  <si>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</si>
  <si>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</si>
  <si>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</si>
  <si>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1</t>
  </si>
  <si>
    <t>2</t>
  </si>
  <si>
    <t>C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</si>
  <si>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</si>
  <si>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</si>
  <si>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</si>
  <si>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</si>
  <si>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</si>
  <si>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</si>
  <si>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</si>
  <si>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</si>
  <si>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</si>
  <si>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</si>
  <si>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</si>
  <si>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</si>
  <si>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</si>
  <si>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</si>
  <si>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</si>
  <si>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</si>
  <si>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</si>
  <si>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</si>
  <si>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</si>
  <si>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</si>
  <si>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</si>
  <si>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</si>
  <si>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</si>
  <si>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</si>
  <si>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</si>
  <si>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</si>
  <si>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</si>
  <si>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</si>
  <si>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</si>
  <si>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</si>
  <si>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</si>
  <si>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da assegnare</t>
  </si>
  <si>
    <t>/</t>
  </si>
  <si>
    <t>Ricorsi pendenti al 31.12.2016</t>
  </si>
  <si>
    <t>Anno 2017</t>
  </si>
  <si>
    <t>Ricorsi pendenti al 31.12.2017</t>
  </si>
  <si>
    <t>Attività Giurisdizionale  2013/2017</t>
  </si>
  <si>
    <t>Prospetto riepilogativo - Anno 2017</t>
  </si>
  <si>
    <t>Attività 2013/2017</t>
  </si>
  <si>
    <t>2013/2017</t>
  </si>
  <si>
    <t xml:space="preserve"> Attività 2013/2017</t>
  </si>
  <si>
    <t>Affari pendenti al 31.12.2017</t>
  </si>
  <si>
    <t>Attività Consultiva 2013/2017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</si>
</sst>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sz val="9"/>
      <color theme="1"/>
      <name val="Arial"/>
      <family val="2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7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/>
    <xf numFmtId="0" fontId="15" fillId="11" borderId="11" xfId="1" applyNumberFormat="1" applyFont="1" applyFill="1" applyBorder="1" applyAlignment="1">
      <alignment horizontal="center" vertical="center" wrapText="1"/>
    </xf>
    <xf numFmtId="0" fontId="15" fillId="10" borderId="11" xfId="1" applyNumberFormat="1" applyFont="1" applyFill="1" applyBorder="1" applyAlignment="1">
      <alignment horizontal="center" vertical="center" wrapText="1"/>
    </xf>
    <xf numFmtId="3" fontId="16" fillId="5" borderId="3" xfId="1" applyNumberFormat="1" applyFont="1" applyFill="1" applyBorder="1" applyAlignment="1">
      <alignment horizontal="right" vertical="center"/>
    </xf>
    <xf numFmtId="3" fontId="16" fillId="7" borderId="1" xfId="1" applyNumberFormat="1" applyFont="1" applyFill="1" applyBorder="1" applyAlignment="1">
      <alignment horizontal="right" vertical="center"/>
    </xf>
    <xf numFmtId="3" fontId="16" fillId="9" borderId="9" xfId="1" applyNumberFormat="1" applyFont="1" applyFill="1" applyBorder="1" applyAlignment="1">
      <alignment horizontal="right" vertical="center"/>
    </xf>
    <xf numFmtId="0" fontId="0" fillId="0" borderId="0" xfId="0" applyFont="1"/>
    <xf numFmtId="0" fontId="21" fillId="0" borderId="0" xfId="0" applyFont="1"/>
    <xf numFmtId="0" fontId="24" fillId="0" borderId="0" xfId="0" applyFont="1" applyFill="1" applyBorder="1" applyAlignment="1">
      <alignment vertical="center"/>
    </xf>
    <xf numFmtId="0" fontId="0" fillId="0" borderId="0" xfId="0" applyBorder="1"/>
    <xf numFmtId="0" fontId="23" fillId="2" borderId="21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3" fontId="11" fillId="2" borderId="11" xfId="2" applyNumberFormat="1" applyFont="1" applyFill="1" applyBorder="1" applyAlignment="1">
      <alignment horizontal="right" vertical="center"/>
    </xf>
    <xf numFmtId="0" fontId="4" fillId="2" borderId="39" xfId="2" applyNumberFormat="1" applyFont="1" applyFill="1" applyBorder="1" applyAlignment="1">
      <alignment horizontal="center" vertical="center"/>
    </xf>
    <xf numFmtId="0" fontId="2" fillId="2" borderId="21" xfId="2" applyNumberFormat="1" applyFont="1" applyFill="1" applyBorder="1" applyAlignment="1">
      <alignment horizontal="right" vertical="center"/>
    </xf>
    <xf numFmtId="0" fontId="12" fillId="2" borderId="14" xfId="2" applyNumberFormat="1" applyFont="1" applyFill="1" applyBorder="1" applyAlignment="1">
      <alignment horizontal="left" vertical="center"/>
    </xf>
    <xf numFmtId="0" fontId="12" fillId="2" borderId="15" xfId="2" applyNumberFormat="1" applyFont="1" applyFill="1" applyBorder="1" applyAlignment="1">
      <alignment horizontal="left" vertical="center"/>
    </xf>
    <xf numFmtId="0" fontId="12" fillId="2" borderId="17" xfId="2" applyNumberFormat="1" applyFont="1" applyFill="1" applyBorder="1" applyAlignment="1">
      <alignment horizontal="left" vertical="center"/>
    </xf>
    <xf numFmtId="3" fontId="15" fillId="2" borderId="41" xfId="1" applyNumberFormat="1" applyFont="1" applyFill="1" applyBorder="1" applyAlignment="1">
      <alignment horizontal="right" vertical="center"/>
    </xf>
    <xf numFmtId="3" fontId="15" fillId="0" borderId="41" xfId="1" applyNumberFormat="1" applyFont="1" applyFill="1" applyBorder="1" applyAlignment="1">
      <alignment horizontal="right" vertical="center"/>
    </xf>
    <xf numFmtId="3" fontId="19" fillId="0" borderId="42" xfId="0" applyNumberFormat="1" applyFont="1" applyFill="1" applyBorder="1"/>
    <xf numFmtId="0" fontId="26" fillId="16" borderId="40" xfId="1" applyNumberFormat="1" applyFont="1" applyFill="1" applyBorder="1" applyAlignment="1">
      <alignment horizontal="center" vertical="center" wrapText="1"/>
    </xf>
    <xf numFmtId="0" fontId="26" fillId="16" borderId="43" xfId="1" applyNumberFormat="1" applyFont="1" applyFill="1" applyBorder="1" applyAlignment="1">
      <alignment horizontal="center" vertical="center" wrapText="1"/>
    </xf>
    <xf numFmtId="0" fontId="26" fillId="17" borderId="43" xfId="1" applyNumberFormat="1" applyFont="1" applyFill="1" applyBorder="1" applyAlignment="1">
      <alignment horizontal="center" vertical="center" wrapText="1"/>
    </xf>
    <xf numFmtId="0" fontId="18" fillId="17" borderId="27" xfId="0" applyFont="1" applyFill="1" applyBorder="1" applyAlignment="1">
      <alignment horizontal="center"/>
    </xf>
    <xf numFmtId="0" fontId="27" fillId="17" borderId="27" xfId="0" applyFont="1" applyFill="1" applyBorder="1" applyAlignment="1">
      <alignment horizontal="center"/>
    </xf>
    <xf numFmtId="0" fontId="14" fillId="4" borderId="13" xfId="0" applyFont="1" applyFill="1" applyBorder="1"/>
    <xf numFmtId="0" fontId="14" fillId="6" borderId="14" xfId="0" applyFont="1" applyFill="1" applyBorder="1"/>
    <xf numFmtId="0" fontId="14" fillId="8" borderId="15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3" fontId="19" fillId="0" borderId="46" xfId="0" applyNumberFormat="1" applyFont="1" applyFill="1" applyBorder="1"/>
    <xf numFmtId="3" fontId="19" fillId="0" borderId="45" xfId="0" applyNumberFormat="1" applyFont="1" applyBorder="1" applyAlignment="1">
      <alignment horizontal="right"/>
    </xf>
    <xf numFmtId="0" fontId="26" fillId="16" borderId="27" xfId="1" applyNumberFormat="1" applyFont="1" applyFill="1" applyBorder="1" applyAlignment="1">
      <alignment horizontal="center" vertical="center" wrapText="1"/>
    </xf>
    <xf numFmtId="3" fontId="15" fillId="2" borderId="42" xfId="1" applyNumberFormat="1" applyFont="1" applyFill="1" applyBorder="1" applyAlignment="1">
      <alignment horizontal="right" vertical="center"/>
    </xf>
    <xf numFmtId="0" fontId="18" fillId="17" borderId="43" xfId="0" applyFont="1" applyFill="1" applyBorder="1" applyAlignment="1">
      <alignment horizontal="center"/>
    </xf>
    <xf numFmtId="3" fontId="19" fillId="0" borderId="41" xfId="0" applyNumberFormat="1" applyFont="1" applyFill="1" applyBorder="1"/>
    <xf numFmtId="0" fontId="8" fillId="0" borderId="0" xfId="0" applyFont="1" applyAlignment="1">
      <alignment vertical="center"/>
    </xf>
    <xf numFmtId="0" fontId="19" fillId="10" borderId="11" xfId="0" applyFont="1" applyFill="1" applyBorder="1" applyAlignment="1">
      <alignment horizontal="center"/>
    </xf>
    <xf numFmtId="0" fontId="18" fillId="17" borderId="4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Alignment="1"/>
    <xf numFmtId="0" fontId="14" fillId="0" borderId="0" xfId="0" applyFont="1" applyFill="1" applyBorder="1" applyAlignment="1">
      <alignment vertical="center"/>
    </xf>
    <xf numFmtId="0" fontId="17" fillId="0" borderId="0" xfId="0" applyFont="1" applyAlignment="1"/>
    <xf numFmtId="0" fontId="15" fillId="11" borderId="12" xfId="1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/>
    </xf>
    <xf numFmtId="0" fontId="11" fillId="0" borderId="25" xfId="2" applyNumberFormat="1" applyFont="1" applyFill="1" applyBorder="1" applyAlignment="1">
      <alignment horizontal="center" vertical="center" wrapText="1"/>
    </xf>
    <xf numFmtId="3" fontId="11" fillId="0" borderId="25" xfId="2" applyNumberFormat="1" applyFont="1" applyFill="1" applyBorder="1" applyAlignment="1">
      <alignment horizontal="right" vertical="center"/>
    </xf>
    <xf numFmtId="0" fontId="10" fillId="0" borderId="10" xfId="2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25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38" xfId="2" applyNumberFormat="1" applyFont="1" applyFill="1" applyBorder="1" applyAlignment="1">
      <alignment horizontal="right" vertical="center"/>
    </xf>
    <xf numFmtId="3" fontId="10" fillId="0" borderId="5" xfId="2" applyNumberFormat="1" applyFont="1" applyFill="1" applyBorder="1" applyAlignment="1">
      <alignment horizontal="right" vertical="center"/>
    </xf>
    <xf numFmtId="3" fontId="11" fillId="0" borderId="10" xfId="2" applyNumberFormat="1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/>
    </xf>
    <xf numFmtId="3" fontId="4" fillId="15" borderId="14" xfId="2" applyNumberFormat="1" applyFont="1" applyFill="1" applyBorder="1" applyAlignment="1">
      <alignment horizontal="right" vertical="center"/>
    </xf>
    <xf numFmtId="3" fontId="4" fillId="15" borderId="36" xfId="2" applyNumberFormat="1" applyFont="1" applyFill="1" applyBorder="1" applyAlignment="1">
      <alignment horizontal="right" vertical="center"/>
    </xf>
    <xf numFmtId="3" fontId="4" fillId="4" borderId="14" xfId="2" applyNumberFormat="1" applyFont="1" applyFill="1" applyBorder="1" applyAlignment="1">
      <alignment horizontal="right" vertical="center"/>
    </xf>
    <xf numFmtId="3" fontId="4" fillId="4" borderId="36" xfId="2" applyNumberFormat="1" applyFont="1" applyFill="1" applyBorder="1" applyAlignment="1">
      <alignment horizontal="right" vertical="center"/>
    </xf>
    <xf numFmtId="0" fontId="11" fillId="0" borderId="16" xfId="2" applyNumberFormat="1" applyFont="1" applyFill="1" applyBorder="1" applyAlignment="1">
      <alignment horizontal="center" vertical="center" wrapText="1"/>
    </xf>
    <xf numFmtId="0" fontId="11" fillId="0" borderId="11" xfId="2" applyNumberFormat="1" applyFont="1" applyFill="1" applyBorder="1" applyAlignment="1">
      <alignment horizontal="center" vertical="center" wrapText="1"/>
    </xf>
    <xf numFmtId="3" fontId="10" fillId="0" borderId="33" xfId="2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right" vertical="center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9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3" fillId="4" borderId="7" xfId="2" applyNumberFormat="1" applyFont="1" applyFill="1" applyBorder="1" applyAlignment="1">
      <alignment horizontal="right" vertical="center"/>
    </xf>
    <xf numFmtId="3" fontId="4" fillId="8" borderId="8" xfId="2" applyNumberFormat="1" applyFont="1" applyFill="1" applyBorder="1" applyAlignment="1">
      <alignment horizontal="right" vertical="center"/>
    </xf>
    <xf numFmtId="3" fontId="5" fillId="8" borderId="12" xfId="2" applyNumberFormat="1" applyFont="1" applyFill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0" fontId="5" fillId="15" borderId="7" xfId="2" applyNumberFormat="1" applyFont="1" applyFill="1" applyBorder="1" applyAlignment="1">
      <alignment horizontal="center" vertical="center" wrapText="1"/>
    </xf>
    <xf numFmtId="0" fontId="3" fillId="4" borderId="7" xfId="2" applyNumberFormat="1" applyFont="1" applyFill="1" applyBorder="1" applyAlignment="1">
      <alignment horizontal="center" vertical="center" wrapText="1"/>
    </xf>
    <xf numFmtId="0" fontId="5" fillId="8" borderId="25" xfId="2" applyNumberFormat="1" applyFont="1" applyFill="1" applyBorder="1" applyAlignment="1">
      <alignment horizontal="center" vertical="center" wrapText="1"/>
    </xf>
    <xf numFmtId="0" fontId="3" fillId="8" borderId="12" xfId="2" applyNumberFormat="1" applyFont="1" applyFill="1" applyBorder="1" applyAlignment="1">
      <alignment horizontal="center" vertical="center" wrapText="1"/>
    </xf>
    <xf numFmtId="0" fontId="3" fillId="12" borderId="35" xfId="2" applyNumberFormat="1" applyFont="1" applyFill="1" applyBorder="1" applyAlignment="1">
      <alignment horizontal="center" vertical="center" wrapText="1"/>
    </xf>
    <xf numFmtId="3" fontId="3" fillId="5" borderId="7" xfId="2" applyNumberFormat="1" applyFont="1" applyFill="1" applyBorder="1" applyAlignment="1">
      <alignment horizontal="right" vertical="center"/>
    </xf>
    <xf numFmtId="3" fontId="3" fillId="13" borderId="7" xfId="2" applyNumberFormat="1" applyFont="1" applyFill="1" applyBorder="1" applyAlignment="1">
      <alignment horizontal="right" vertical="center"/>
    </xf>
    <xf numFmtId="0" fontId="29" fillId="0" borderId="0" xfId="0" applyFont="1"/>
    <xf numFmtId="0" fontId="30" fillId="0" borderId="0" xfId="0" applyFont="1" applyBorder="1" applyAlignment="1"/>
    <xf numFmtId="0" fontId="2" fillId="2" borderId="35" xfId="2" applyNumberFormat="1" applyFont="1" applyFill="1" applyBorder="1" applyAlignment="1">
      <alignment horizontal="center" vertical="center"/>
    </xf>
    <xf numFmtId="0" fontId="3" fillId="5" borderId="35" xfId="2" applyNumberFormat="1" applyFont="1" applyFill="1" applyBorder="1" applyAlignment="1">
      <alignment horizontal="center" vertical="center" wrapText="1"/>
    </xf>
    <xf numFmtId="0" fontId="11" fillId="0" borderId="37" xfId="2" applyNumberFormat="1" applyFont="1" applyFill="1" applyBorder="1" applyAlignment="1">
      <alignment horizontal="center" vertical="center" wrapText="1"/>
    </xf>
    <xf numFmtId="0" fontId="11" fillId="0" borderId="32" xfId="2" applyNumberFormat="1" applyFont="1" applyFill="1" applyBorder="1" applyAlignment="1">
      <alignment horizontal="center" vertical="center" wrapText="1"/>
    </xf>
    <xf numFmtId="0" fontId="3" fillId="9" borderId="31" xfId="2" applyNumberFormat="1" applyFont="1" applyFill="1" applyBorder="1" applyAlignment="1">
      <alignment horizontal="center" vertical="center" wrapText="1"/>
    </xf>
    <xf numFmtId="0" fontId="2" fillId="2" borderId="14" xfId="2" applyNumberFormat="1" applyFont="1" applyFill="1" applyBorder="1" applyAlignment="1">
      <alignment horizontal="center" vertical="center"/>
    </xf>
    <xf numFmtId="3" fontId="2" fillId="5" borderId="14" xfId="2" applyNumberFormat="1" applyFon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ont="1" applyFill="1" applyBorder="1" applyAlignment="1">
      <alignment horizontal="right" vertical="center"/>
    </xf>
    <xf numFmtId="3" fontId="2" fillId="13" borderId="14" xfId="2" applyNumberFormat="1" applyFont="1" applyFill="1" applyBorder="1" applyAlignment="1">
      <alignment horizontal="right" vertical="center"/>
    </xf>
    <xf numFmtId="0" fontId="2" fillId="2" borderId="36" xfId="2" applyNumberFormat="1" applyFont="1" applyFill="1" applyBorder="1" applyAlignment="1">
      <alignment horizontal="center" vertical="center"/>
    </xf>
    <xf numFmtId="3" fontId="2" fillId="5" borderId="36" xfId="2" applyNumberFormat="1" applyFont="1" applyFill="1" applyBorder="1" applyAlignment="1">
      <alignment horizontal="right" vertical="center"/>
    </xf>
    <xf numFmtId="3" fontId="11" fillId="2" borderId="38" xfId="2" applyNumberFormat="1" applyFont="1" applyFill="1" applyBorder="1" applyAlignment="1">
      <alignment horizontal="right" vertical="center"/>
    </xf>
    <xf numFmtId="3" fontId="11" fillId="2" borderId="5" xfId="2" applyNumberFormat="1" applyFont="1" applyFill="1" applyBorder="1" applyAlignment="1">
      <alignment horizontal="right" vertical="center"/>
    </xf>
    <xf numFmtId="3" fontId="11" fillId="2" borderId="6" xfId="2" applyNumberFormat="1" applyFont="1" applyFill="1" applyBorder="1" applyAlignment="1">
      <alignment horizontal="right" vertical="center"/>
    </xf>
    <xf numFmtId="3" fontId="2" fillId="9" borderId="34" xfId="2" applyNumberFormat="1" applyFont="1" applyFill="1" applyBorder="1" applyAlignment="1">
      <alignment horizontal="right" vertical="center"/>
    </xf>
    <xf numFmtId="3" fontId="2" fillId="13" borderId="36" xfId="2" applyNumberFormat="1" applyFont="1" applyFill="1" applyBorder="1" applyAlignment="1">
      <alignment horizontal="right" vertical="center"/>
    </xf>
    <xf numFmtId="3" fontId="3" fillId="9" borderId="25" xfId="2" applyNumberFormat="1" applyFont="1" applyFill="1" applyBorder="1" applyAlignment="1">
      <alignment horizontal="right" vertical="center"/>
    </xf>
    <xf numFmtId="0" fontId="4" fillId="18" borderId="21" xfId="2" applyNumberFormat="1" applyFont="1" applyFill="1" applyBorder="1" applyAlignment="1">
      <alignment horizontal="center" vertical="center" wrapText="1"/>
    </xf>
    <xf numFmtId="3" fontId="4" fillId="18" borderId="15" xfId="2" applyNumberFormat="1" applyFont="1" applyFill="1" applyBorder="1" applyAlignment="1">
      <alignment horizontal="right" vertical="center"/>
    </xf>
    <xf numFmtId="3" fontId="28" fillId="10" borderId="41" xfId="0" applyNumberFormat="1" applyFont="1" applyFill="1" applyBorder="1" applyAlignment="1">
      <alignment horizontal="right"/>
    </xf>
    <xf numFmtId="3" fontId="3" fillId="15" borderId="7" xfId="2" applyNumberFormat="1" applyFont="1" applyFill="1" applyBorder="1" applyAlignment="1">
      <alignment horizontal="right" vertical="center"/>
    </xf>
    <xf numFmtId="3" fontId="3" fillId="8" borderId="25" xfId="2" applyNumberFormat="1" applyFont="1" applyFill="1" applyBorder="1" applyAlignment="1">
      <alignment horizontal="right" vertical="center"/>
    </xf>
    <xf numFmtId="3" fontId="4" fillId="18" borderId="14" xfId="2" applyNumberFormat="1" applyFont="1" applyFill="1" applyBorder="1" applyAlignment="1">
      <alignment horizontal="right" vertical="center"/>
    </xf>
    <xf numFmtId="3" fontId="28" fillId="10" borderId="42" xfId="0" applyNumberFormat="1" applyFont="1" applyFill="1" applyBorder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" fillId="3" borderId="21" xfId="2" applyNumberFormat="1" applyFont="1" applyFill="1" applyBorder="1" applyAlignment="1">
      <alignment horizontal="center" vertical="center" wrapText="1"/>
    </xf>
    <xf numFmtId="0" fontId="2" fillId="18" borderId="21" xfId="2" applyNumberFormat="1" applyFont="1" applyFill="1" applyBorder="1" applyAlignment="1">
      <alignment horizontal="center" vertical="center" wrapText="1"/>
    </xf>
    <xf numFmtId="0" fontId="3" fillId="15" borderId="7" xfId="2" applyNumberFormat="1" applyFont="1" applyFill="1" applyBorder="1" applyAlignment="1">
      <alignment horizontal="center" vertical="center" wrapText="1"/>
    </xf>
    <xf numFmtId="0" fontId="31" fillId="14" borderId="0" xfId="2" applyNumberFormat="1" applyFont="1" applyFill="1" applyBorder="1" applyAlignment="1">
      <alignment horizontal="center" vertical="center"/>
    </xf>
    <xf numFmtId="0" fontId="5" fillId="2" borderId="44" xfId="2" applyNumberFormat="1" applyFont="1" applyFill="1" applyBorder="1" applyAlignment="1">
      <alignment horizontal="right" vertical="center"/>
    </xf>
    <xf numFmtId="3" fontId="37" fillId="10" borderId="41" xfId="0" applyNumberFormat="1" applyFont="1" applyFill="1" applyBorder="1" applyAlignment="1">
      <alignment horizontal="right"/>
    </xf>
    <xf numFmtId="3" fontId="5" fillId="4" borderId="7" xfId="2" applyNumberFormat="1" applyFont="1" applyFill="1" applyBorder="1" applyAlignment="1">
      <alignment horizontal="right" vertical="center"/>
    </xf>
    <xf numFmtId="3" fontId="10" fillId="0" borderId="16" xfId="2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0" fillId="0" borderId="25" xfId="2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/>
    </xf>
    <xf numFmtId="3" fontId="15" fillId="0" borderId="43" xfId="1" applyNumberFormat="1" applyFont="1" applyFill="1" applyBorder="1" applyAlignment="1">
      <alignment horizontal="right" vertical="center"/>
    </xf>
    <xf numFmtId="3" fontId="19" fillId="0" borderId="43" xfId="0" applyNumberFormat="1" applyFont="1" applyFill="1" applyBorder="1"/>
    <xf numFmtId="3" fontId="19" fillId="0" borderId="45" xfId="0" applyNumberFormat="1" applyFont="1" applyFill="1" applyBorder="1"/>
    <xf numFmtId="3" fontId="4" fillId="8" borderId="47" xfId="2" applyNumberFormat="1" applyFont="1" applyFill="1" applyBorder="1" applyAlignment="1">
      <alignment horizontal="right" vertical="center"/>
    </xf>
    <xf numFmtId="3" fontId="4" fillId="8" borderId="48" xfId="2" applyNumberFormat="1" applyFont="1" applyFill="1" applyBorder="1" applyAlignment="1">
      <alignment horizontal="right" vertical="center"/>
    </xf>
    <xf numFmtId="3" fontId="8" fillId="0" borderId="18" xfId="0" applyNumberFormat="1" applyFont="1" applyFill="1" applyBorder="1"/>
    <xf numFmtId="3" fontId="8" fillId="0" borderId="1" xfId="0" applyNumberFormat="1" applyFont="1" applyFill="1" applyBorder="1"/>
    <xf numFmtId="3" fontId="8" fillId="0" borderId="9" xfId="0" applyNumberFormat="1" applyFont="1" applyFill="1" applyBorder="1"/>
    <xf numFmtId="0" fontId="4" fillId="2" borderId="49" xfId="2" applyNumberFormat="1" applyFont="1" applyFill="1" applyBorder="1" applyAlignment="1">
      <alignment horizontal="center" vertical="center"/>
    </xf>
    <xf numFmtId="3" fontId="10" fillId="0" borderId="50" xfId="2" applyNumberFormat="1" applyFont="1" applyFill="1" applyBorder="1" applyAlignment="1">
      <alignment horizontal="right" vertical="center"/>
    </xf>
    <xf numFmtId="0" fontId="12" fillId="2" borderId="22" xfId="2" applyNumberFormat="1" applyFont="1" applyFill="1" applyBorder="1" applyAlignment="1">
      <alignment horizontal="center" vertical="center"/>
    </xf>
    <xf numFmtId="0" fontId="3" fillId="8" borderId="51" xfId="2" applyNumberFormat="1" applyFont="1" applyFill="1" applyBorder="1" applyAlignment="1">
      <alignment horizontal="center" vertical="center" wrapText="1"/>
    </xf>
    <xf numFmtId="0" fontId="3" fillId="18" borderId="22" xfId="2" applyNumberFormat="1" applyFont="1" applyFill="1" applyBorder="1" applyAlignment="1">
      <alignment horizontal="center" vertical="center" wrapText="1"/>
    </xf>
    <xf numFmtId="0" fontId="39" fillId="0" borderId="24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51" xfId="2" applyNumberFormat="1" applyFont="1" applyFill="1" applyBorder="1" applyAlignment="1">
      <alignment horizontal="center" vertical="center" wrapText="1"/>
    </xf>
    <xf numFmtId="0" fontId="33" fillId="0" borderId="0" xfId="0" applyFont="1" applyAlignment="1"/>
    <xf numFmtId="0" fontId="34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18" fillId="17" borderId="45" xfId="0" applyFont="1" applyFill="1" applyBorder="1" applyAlignment="1">
      <alignment horizontal="center" vertical="center"/>
    </xf>
    <xf numFmtId="0" fontId="26" fillId="16" borderId="52" xfId="1" applyNumberFormat="1" applyFont="1" applyFill="1" applyBorder="1" applyAlignment="1">
      <alignment horizontal="center" vertical="center" wrapText="1"/>
    </xf>
    <xf numFmtId="0" fontId="26" fillId="16" borderId="53" xfId="1" applyNumberFormat="1" applyFont="1" applyFill="1" applyBorder="1" applyAlignment="1">
      <alignment horizontal="center" vertical="center" wrapText="1"/>
    </xf>
    <xf numFmtId="0" fontId="26" fillId="17" borderId="53" xfId="1" applyNumberFormat="1" applyFont="1" applyFill="1" applyBorder="1" applyAlignment="1">
      <alignment horizontal="center" vertical="center" wrapText="1"/>
    </xf>
    <xf numFmtId="0" fontId="27" fillId="17" borderId="54" xfId="0" applyFont="1" applyFill="1" applyBorder="1" applyAlignment="1">
      <alignment horizontal="center"/>
    </xf>
    <xf numFmtId="3" fontId="15" fillId="2" borderId="55" xfId="1" applyNumberFormat="1" applyFont="1" applyFill="1" applyBorder="1" applyAlignment="1">
      <alignment horizontal="right" vertical="center"/>
    </xf>
    <xf numFmtId="3" fontId="15" fillId="0" borderId="55" xfId="1" applyNumberFormat="1" applyFont="1" applyFill="1" applyBorder="1" applyAlignment="1">
      <alignment horizontal="right" vertical="center"/>
    </xf>
    <xf numFmtId="3" fontId="19" fillId="0" borderId="55" xfId="0" applyNumberFormat="1" applyFont="1" applyFill="1" applyBorder="1"/>
    <xf numFmtId="3" fontId="19" fillId="0" borderId="56" xfId="0" applyNumberFormat="1" applyFont="1" applyFill="1" applyBorder="1"/>
    <xf numFmtId="3" fontId="4" fillId="10" borderId="13" xfId="2" applyNumberFormat="1" applyFont="1" applyFill="1" applyBorder="1" applyAlignment="1">
      <alignment horizontal="right" vertical="center"/>
    </xf>
    <xf numFmtId="3" fontId="4" fillId="10" borderId="14" xfId="2" applyNumberFormat="1" applyFont="1" applyFill="1" applyBorder="1" applyAlignment="1">
      <alignment horizontal="right" vertical="center"/>
    </xf>
    <xf numFmtId="3" fontId="4" fillId="10" borderId="36" xfId="2" applyNumberFormat="1" applyFont="1" applyFill="1" applyBorder="1" applyAlignment="1">
      <alignment horizontal="right" vertical="center"/>
    </xf>
    <xf numFmtId="3" fontId="4" fillId="10" borderId="15" xfId="2" applyNumberFormat="1" applyFont="1" applyFill="1" applyBorder="1" applyAlignment="1">
      <alignment horizontal="right" vertical="center"/>
    </xf>
    <xf numFmtId="0" fontId="4" fillId="15" borderId="17" xfId="2" applyNumberFormat="1" applyFont="1" applyFill="1" applyBorder="1" applyAlignment="1">
      <alignment horizontal="right" vertical="center" wrapText="1"/>
    </xf>
    <xf numFmtId="0" fontId="39" fillId="4" borderId="57" xfId="2" applyNumberFormat="1" applyFont="1" applyFill="1" applyBorder="1" applyAlignment="1">
      <alignment horizontal="center" vertical="center" wrapText="1"/>
    </xf>
    <xf numFmtId="164" fontId="40" fillId="15" borderId="1" xfId="0" applyNumberFormat="1" applyFont="1" applyFill="1" applyBorder="1" applyAlignment="1">
      <alignment horizontal="right"/>
    </xf>
    <xf numFmtId="164" fontId="40" fillId="15" borderId="5" xfId="0" applyNumberFormat="1" applyFont="1" applyFill="1" applyBorder="1" applyAlignment="1">
      <alignment horizontal="right"/>
    </xf>
    <xf numFmtId="3" fontId="5" fillId="15" borderId="7" xfId="2" applyNumberFormat="1" applyFont="1" applyFill="1" applyBorder="1" applyAlignment="1">
      <alignment horizontal="right" vertical="center"/>
    </xf>
    <xf numFmtId="0" fontId="9" fillId="8" borderId="16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25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1" fillId="8" borderId="21" xfId="2" applyNumberFormat="1" applyFont="1" applyFill="1" applyBorder="1" applyAlignment="1">
      <alignment horizontal="center" vertical="center"/>
    </xf>
    <xf numFmtId="0" fontId="31" fillId="8" borderId="26" xfId="2" applyNumberFormat="1" applyFont="1" applyFill="1" applyBorder="1" applyAlignment="1">
      <alignment horizontal="center" vertical="center"/>
    </xf>
    <xf numFmtId="0" fontId="31" fillId="8" borderId="27" xfId="2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colors>
    <mruColors>
      <color rgb="FF6F2366"/>
      <color rgb="FFFBF3F3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3321E-2"/>
          <c:y val="7.6058811232666709E-2"/>
          <c:w val="0.84427051881672688"/>
          <c:h val="0.801795901340147"/>
        </c:manualLayout>
      </c:layout>
      <c:bar3DChart>
        <c:barDir val="col"/>
        <c:grouping val="standard"/>
        <c:varyColors val="0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Foglio1!$D$12</c:f>
              <c:numCache>
                <c:formatCode>#,##0</c:formatCode>
                <c:ptCount val="1"/>
                <c:pt idx="0">
                  <c:v>9343</c:v>
                </c:pt>
              </c:numCache>
            </c:numRef>
          </c:val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Foglio1!$J$12</c:f>
              <c:numCache>
                <c:formatCode>#,##0</c:formatCode>
                <c:ptCount val="1"/>
                <c:pt idx="0">
                  <c:v>9990</c:v>
                </c:pt>
              </c:numCache>
            </c:numRef>
          </c:val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3427294772011268E-3"/>
                  <c:y val="-4.919967093665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Foglio1!$K$12</c:f>
              <c:numCache>
                <c:formatCode>#,##0</c:formatCode>
                <c:ptCount val="1"/>
                <c:pt idx="0">
                  <c:v>26015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560432"/>
        <c:axId val="197534792"/>
        <c:axId val="197535176"/>
      </c:bar3DChart>
      <c:catAx>
        <c:axId val="19756043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7534792"/>
        <c:crosses val="autoZero"/>
        <c:auto val="1"/>
        <c:lblAlgn val="ctr"/>
        <c:lblOffset val="100"/>
        <c:noMultiLvlLbl val="0"/>
      </c:catAx>
      <c:valAx>
        <c:axId val="197534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560432"/>
        <c:crosses val="autoZero"/>
        <c:crossBetween val="between"/>
      </c:valAx>
      <c:serAx>
        <c:axId val="197535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7534792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79139879244260802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Foglio8!$B$6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Foglio8!$B$7</c:f>
              <c:numCache>
                <c:formatCode>#,##0</c:formatCode>
                <c:ptCount val="1"/>
                <c:pt idx="0">
                  <c:v>298221</c:v>
                </c:pt>
              </c:numCache>
            </c:numRef>
          </c:val>
        </c:ser>
        <c:ser>
          <c:idx val="0"/>
          <c:order val="1"/>
          <c:tx>
            <c:strRef>
              <c:f>Foglio8!$C$6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9588143807114522E-2"/>
                  <c:y val="1.3200616426043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Foglio8!$C$7</c:f>
              <c:numCache>
                <c:formatCode>#,##0</c:formatCode>
                <c:ptCount val="1"/>
                <c:pt idx="0">
                  <c:v>267247</c:v>
                </c:pt>
              </c:numCache>
            </c:numRef>
          </c:val>
        </c:ser>
        <c:ser>
          <c:idx val="1"/>
          <c:order val="2"/>
          <c:tx>
            <c:strRef>
              <c:f>Foglio8!$D$6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Foglio8!$D$7</c:f>
              <c:numCache>
                <c:formatCode>#,##0</c:formatCode>
                <c:ptCount val="1"/>
                <c:pt idx="0">
                  <c:v>241865</c:v>
                </c:pt>
              </c:numCache>
            </c:numRef>
          </c:val>
        </c:ser>
        <c:ser>
          <c:idx val="2"/>
          <c:order val="3"/>
          <c:tx>
            <c:strRef>
              <c:f>Foglio8!$E$6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Foglio8!$E$7</c:f>
              <c:numCache>
                <c:formatCode>#,##0</c:formatCode>
                <c:ptCount val="1"/>
                <c:pt idx="0">
                  <c:v>212095</c:v>
                </c:pt>
              </c:numCache>
            </c:numRef>
          </c:val>
        </c:ser>
        <c:ser>
          <c:idx val="3"/>
          <c:order val="4"/>
          <c:tx>
            <c:strRef>
              <c:f>Foglio8!$F$6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Foglio8!$F$7</c:f>
              <c:numCache>
                <c:formatCode>#,##0</c:formatCode>
                <c:ptCount val="1"/>
                <c:pt idx="0">
                  <c:v>184410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04392"/>
        <c:axId val="196604784"/>
        <c:axId val="0"/>
      </c:bar3DChart>
      <c:catAx>
        <c:axId val="19660439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6604784"/>
        <c:crosses val="autoZero"/>
        <c:auto val="1"/>
        <c:lblAlgn val="ctr"/>
        <c:lblOffset val="100"/>
        <c:noMultiLvlLbl val="0"/>
      </c:catAx>
      <c:valAx>
        <c:axId val="196604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6043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713"/>
          <c:y val="0.35593535762451067"/>
          <c:w val="0.10133070418400211"/>
          <c:h val="0.28812908677241889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05611883736083E-2"/>
          <c:y val="3.9634156625219109E-2"/>
          <c:w val="0.74430796730795157"/>
          <c:h val="0.88421923244274492"/>
        </c:manualLayout>
      </c:layout>
      <c:lineChart>
        <c:grouping val="standard"/>
        <c:varyColors val="0"/>
        <c:ser>
          <c:idx val="0"/>
          <c:order val="0"/>
          <c:tx>
            <c:strRef>
              <c:f>Foglio9!$C$6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3283518396104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03053455923894E-3"/>
                  <c:y val="1.992527759415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Foglio9!$D$6:$H$6</c:f>
              <c:numCache>
                <c:formatCode>#,##0</c:formatCode>
                <c:ptCount val="5"/>
                <c:pt idx="0">
                  <c:v>64483</c:v>
                </c:pt>
                <c:pt idx="1">
                  <c:v>74484</c:v>
                </c:pt>
                <c:pt idx="2">
                  <c:v>72546</c:v>
                </c:pt>
                <c:pt idx="3">
                  <c:v>64665</c:v>
                </c:pt>
                <c:pt idx="4">
                  <c:v>57898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Foglio9!$C$7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992527759415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9043847258827833E-17"/>
                  <c:y val="-2.656703679220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Foglio9!$D$7:$H$7</c:f>
              <c:numCache>
                <c:formatCode>#,##0</c:formatCode>
                <c:ptCount val="5"/>
                <c:pt idx="0">
                  <c:v>114592</c:v>
                </c:pt>
                <c:pt idx="1">
                  <c:v>109478</c:v>
                </c:pt>
                <c:pt idx="2">
                  <c:v>97198</c:v>
                </c:pt>
                <c:pt idx="3">
                  <c:v>93594</c:v>
                </c:pt>
                <c:pt idx="4">
                  <c:v>85846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Foglio9!$C$8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6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309160367773453E-3"/>
                  <c:y val="-1.992527759415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6618320735546315E-3"/>
                  <c:y val="-2.324615719318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3283518396104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Foglio9!$D$8:$H$8</c:f>
              <c:numCache>
                <c:formatCode>#,##0</c:formatCode>
                <c:ptCount val="5"/>
                <c:pt idx="0">
                  <c:v>322456</c:v>
                </c:pt>
                <c:pt idx="1">
                  <c:v>292273</c:v>
                </c:pt>
                <c:pt idx="2">
                  <c:v>268246</c:v>
                </c:pt>
                <c:pt idx="3">
                  <c:v>238729</c:v>
                </c:pt>
                <c:pt idx="4">
                  <c:v>210425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05568"/>
        <c:axId val="196605960"/>
      </c:lineChart>
      <c:catAx>
        <c:axId val="1966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605960"/>
        <c:crosses val="autoZero"/>
        <c:auto val="1"/>
        <c:lblAlgn val="ctr"/>
        <c:lblOffset val="100"/>
        <c:noMultiLvlLbl val="0"/>
      </c:catAx>
      <c:valAx>
        <c:axId val="196605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605568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3969"/>
          <c:y val="0.4031703502485392"/>
          <c:w val="0.15182733569460741"/>
          <c:h val="0.26862554067531147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3321E-2"/>
          <c:y val="7.6058811232666709E-2"/>
          <c:w val="0.83023543109742859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Foglio10!$D$9</c:f>
              <c:numCache>
                <c:formatCode>#,##0</c:formatCode>
                <c:ptCount val="1"/>
                <c:pt idx="0">
                  <c:v>2403</c:v>
                </c:pt>
              </c:numCache>
            </c:numRef>
          </c:val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Foglio10!$L$9</c:f>
              <c:numCache>
                <c:formatCode>#,##0</c:formatCode>
                <c:ptCount val="1"/>
                <c:pt idx="0">
                  <c:v>2207</c:v>
                </c:pt>
              </c:numCache>
            </c:numRef>
          </c:val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Foglio10!$M$9</c:f>
              <c:numCache>
                <c:formatCode>#,##0</c:formatCode>
                <c:ptCount val="1"/>
                <c:pt idx="0">
                  <c:v>4423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606744"/>
        <c:axId val="196607136"/>
        <c:axId val="198624376"/>
      </c:bar3DChart>
      <c:catAx>
        <c:axId val="19660674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6607136"/>
        <c:crosses val="autoZero"/>
        <c:auto val="1"/>
        <c:lblAlgn val="ctr"/>
        <c:lblOffset val="100"/>
        <c:noMultiLvlLbl val="0"/>
      </c:catAx>
      <c:valAx>
        <c:axId val="196607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606744"/>
        <c:crosses val="autoZero"/>
        <c:crossBetween val="between"/>
      </c:valAx>
      <c:serAx>
        <c:axId val="198624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07136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25" r="0.25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7925041296443449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Foglio11!$B$6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Foglio11!$B$7</c:f>
              <c:numCache>
                <c:formatCode>#,##0</c:formatCode>
                <c:ptCount val="1"/>
                <c:pt idx="0">
                  <c:v>4051</c:v>
                </c:pt>
              </c:numCache>
            </c:numRef>
          </c:val>
        </c:ser>
        <c:ser>
          <c:idx val="0"/>
          <c:order val="1"/>
          <c:tx>
            <c:strRef>
              <c:f>Foglio11!$C$6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Foglio11!$C$7</c:f>
              <c:numCache>
                <c:formatCode>#,##0</c:formatCode>
                <c:ptCount val="1"/>
                <c:pt idx="0">
                  <c:v>2675</c:v>
                </c:pt>
              </c:numCache>
            </c:numRef>
          </c:val>
        </c:ser>
        <c:ser>
          <c:idx val="1"/>
          <c:order val="2"/>
          <c:tx>
            <c:strRef>
              <c:f>Foglio11!$D$6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Foglio11!$D$7</c:f>
              <c:numCache>
                <c:formatCode>#,##0</c:formatCode>
                <c:ptCount val="1"/>
                <c:pt idx="0">
                  <c:v>2355</c:v>
                </c:pt>
              </c:numCache>
            </c:numRef>
          </c:val>
        </c:ser>
        <c:ser>
          <c:idx val="2"/>
          <c:order val="3"/>
          <c:tx>
            <c:strRef>
              <c:f>Foglio11!$E$6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Foglio11!$E$7</c:f>
              <c:numCache>
                <c:formatCode>#,##0</c:formatCode>
                <c:ptCount val="1"/>
                <c:pt idx="0">
                  <c:v>2416</c:v>
                </c:pt>
              </c:numCache>
            </c:numRef>
          </c:val>
        </c:ser>
        <c:ser>
          <c:idx val="3"/>
          <c:order val="4"/>
          <c:tx>
            <c:strRef>
              <c:f>Foglio11!$F$6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Foglio11!$F$7</c:f>
              <c:numCache>
                <c:formatCode>#,##0</c:formatCode>
                <c:ptCount val="1"/>
                <c:pt idx="0">
                  <c:v>2403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246200"/>
        <c:axId val="199246592"/>
        <c:axId val="0"/>
      </c:bar3DChart>
      <c:catAx>
        <c:axId val="19924620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9246592"/>
        <c:crosses val="autoZero"/>
        <c:auto val="1"/>
        <c:lblAlgn val="ctr"/>
        <c:lblOffset val="100"/>
        <c:noMultiLvlLbl val="0"/>
      </c:catAx>
      <c:valAx>
        <c:axId val="199246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92462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898"/>
          <c:y val="0.37136812994320922"/>
          <c:w val="9.9010143273566456E-2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79022094965402057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Foglio12!$B$6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Foglio12!$B$7</c:f>
              <c:numCache>
                <c:formatCode>#,##0</c:formatCode>
                <c:ptCount val="1"/>
                <c:pt idx="0">
                  <c:v>4108</c:v>
                </c:pt>
              </c:numCache>
            </c:numRef>
          </c:val>
        </c:ser>
        <c:ser>
          <c:idx val="0"/>
          <c:order val="1"/>
          <c:tx>
            <c:strRef>
              <c:f>Foglio12!$C$6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Foglio12!$C$7</c:f>
              <c:numCache>
                <c:formatCode>#,##0</c:formatCode>
                <c:ptCount val="1"/>
                <c:pt idx="0">
                  <c:v>3620</c:v>
                </c:pt>
              </c:numCache>
            </c:numRef>
          </c:val>
        </c:ser>
        <c:ser>
          <c:idx val="1"/>
          <c:order val="2"/>
          <c:tx>
            <c:strRef>
              <c:f>Foglio12!$D$6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Foglio12!$D$7</c:f>
              <c:numCache>
                <c:formatCode>#,##0</c:formatCode>
                <c:ptCount val="1"/>
                <c:pt idx="0">
                  <c:v>2682</c:v>
                </c:pt>
              </c:numCache>
            </c:numRef>
          </c:val>
        </c:ser>
        <c:ser>
          <c:idx val="2"/>
          <c:order val="3"/>
          <c:tx>
            <c:strRef>
              <c:f>Foglio12!$E$6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Foglio12!$E$7</c:f>
              <c:numCache>
                <c:formatCode>#,##0</c:formatCode>
                <c:ptCount val="1"/>
                <c:pt idx="0">
                  <c:v>2188</c:v>
                </c:pt>
              </c:numCache>
            </c:numRef>
          </c:val>
        </c:ser>
        <c:ser>
          <c:idx val="3"/>
          <c:order val="4"/>
          <c:tx>
            <c:strRef>
              <c:f>Foglio12!$F$6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Foglio12!$F$7</c:f>
              <c:numCache>
                <c:formatCode>#,##0</c:formatCode>
                <c:ptCount val="1"/>
                <c:pt idx="0">
                  <c:v>2207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247376"/>
        <c:axId val="199247768"/>
        <c:axId val="0"/>
      </c:bar3DChart>
      <c:catAx>
        <c:axId val="199247376"/>
        <c:scaling>
          <c:orientation val="minMax"/>
        </c:scaling>
        <c:delete val="1"/>
        <c:axPos val="b"/>
        <c:majorGridlines/>
        <c:minorGridlines/>
        <c:numFmt formatCode="#,##0" sourceLinked="1"/>
        <c:majorTickMark val="out"/>
        <c:minorTickMark val="none"/>
        <c:tickLblPos val="nextTo"/>
        <c:crossAx val="199247768"/>
        <c:crosses val="autoZero"/>
        <c:auto val="1"/>
        <c:lblAlgn val="ctr"/>
        <c:lblOffset val="100"/>
        <c:noMultiLvlLbl val="0"/>
      </c:catAx>
      <c:valAx>
        <c:axId val="199247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92473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933"/>
          <c:y val="0.37136812994320922"/>
          <c:w val="0.10247954299830168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80182635017338166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Foglio13!$B$6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Foglio13!$B$7</c:f>
              <c:numCache>
                <c:formatCode>#,##0</c:formatCode>
                <c:ptCount val="1"/>
                <c:pt idx="0">
                  <c:v>5316</c:v>
                </c:pt>
              </c:numCache>
            </c:numRef>
          </c:val>
        </c:ser>
        <c:ser>
          <c:idx val="0"/>
          <c:order val="1"/>
          <c:tx>
            <c:strRef>
              <c:f>Foglio13!$C$6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Foglio13!$C$7</c:f>
              <c:numCache>
                <c:formatCode>#,##0</c:formatCode>
                <c:ptCount val="1"/>
                <c:pt idx="0">
                  <c:v>4411</c:v>
                </c:pt>
              </c:numCache>
            </c:numRef>
          </c:val>
        </c:ser>
        <c:ser>
          <c:idx val="1"/>
          <c:order val="2"/>
          <c:tx>
            <c:strRef>
              <c:f>Foglio13!$D$6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Foglio13!$D$7</c:f>
              <c:numCache>
                <c:formatCode>#,##0</c:formatCode>
                <c:ptCount val="1"/>
                <c:pt idx="0">
                  <c:v>4084</c:v>
                </c:pt>
              </c:numCache>
            </c:numRef>
          </c:val>
        </c:ser>
        <c:ser>
          <c:idx val="2"/>
          <c:order val="3"/>
          <c:tx>
            <c:strRef>
              <c:f>Foglio13!$E$6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Foglio13!$E$7</c:f>
              <c:numCache>
                <c:formatCode>#,##0</c:formatCode>
                <c:ptCount val="1"/>
                <c:pt idx="0">
                  <c:v>4343</c:v>
                </c:pt>
              </c:numCache>
            </c:numRef>
          </c:val>
        </c:ser>
        <c:ser>
          <c:idx val="3"/>
          <c:order val="4"/>
          <c:tx>
            <c:strRef>
              <c:f>Foglio13!$F$6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Foglio13!$F$7</c:f>
              <c:numCache>
                <c:formatCode>#,##0</c:formatCode>
                <c:ptCount val="1"/>
                <c:pt idx="0">
                  <c:v>4423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248552"/>
        <c:axId val="199248944"/>
        <c:axId val="0"/>
      </c:bar3DChart>
      <c:catAx>
        <c:axId val="19924855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9248944"/>
        <c:crosses val="autoZero"/>
        <c:auto val="1"/>
        <c:lblAlgn val="ctr"/>
        <c:lblOffset val="100"/>
        <c:noMultiLvlLbl val="0"/>
      </c:catAx>
      <c:valAx>
        <c:axId val="199248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92485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46"/>
          <c:y val="0.37387758634555374"/>
          <c:w val="0.10209207644948345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Foglio1!$E$4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Foglio1!$E$5:$I$5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Foglio1!$E$12:$I$12</c:f>
              <c:numCache>
                <c:formatCode>#,##0</c:formatCode>
                <c:ptCount val="5"/>
                <c:pt idx="0">
                  <c:v>5161</c:v>
                </c:pt>
                <c:pt idx="1">
                  <c:v>267</c:v>
                </c:pt>
                <c:pt idx="2">
                  <c:v>1706</c:v>
                </c:pt>
                <c:pt idx="3">
                  <c:v>2501</c:v>
                </c:pt>
                <c:pt idx="4">
                  <c:v>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77166237397895354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Foglio2!$B$7</c:f>
              <c:numCache>
                <c:formatCode>#,##0</c:formatCode>
                <c:ptCount val="1"/>
                <c:pt idx="0">
                  <c:v>9581</c:v>
                </c:pt>
              </c:numCache>
            </c:numRef>
          </c:val>
        </c:ser>
        <c:ser>
          <c:idx val="1"/>
          <c:order val="1"/>
          <c:tx>
            <c:strRef>
              <c:f>Foglio2!$C$6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Foglio2!$C$7</c:f>
              <c:numCache>
                <c:formatCode>#,##0</c:formatCode>
                <c:ptCount val="1"/>
                <c:pt idx="0">
                  <c:v>10761</c:v>
                </c:pt>
              </c:numCache>
            </c:numRef>
          </c:val>
        </c:ser>
        <c:ser>
          <c:idx val="2"/>
          <c:order val="2"/>
          <c:tx>
            <c:strRef>
              <c:f>Foglio2!$D$6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Foglio2!$D$7</c:f>
              <c:numCache>
                <c:formatCode>#,##0</c:formatCode>
                <c:ptCount val="1"/>
                <c:pt idx="0">
                  <c:v>10823</c:v>
                </c:pt>
              </c:numCache>
            </c:numRef>
          </c:val>
        </c:ser>
        <c:ser>
          <c:idx val="3"/>
          <c:order val="3"/>
          <c:tx>
            <c:strRef>
              <c:f>Foglio2!$E$6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Foglio2!$E$7</c:f>
              <c:numCache>
                <c:formatCode>#,##0</c:formatCode>
                <c:ptCount val="1"/>
                <c:pt idx="0">
                  <c:v>10100</c:v>
                </c:pt>
              </c:numCache>
            </c:numRef>
          </c:val>
        </c:ser>
        <c:ser>
          <c:idx val="4"/>
          <c:order val="4"/>
          <c:tx>
            <c:strRef>
              <c:f>Foglio2!$F$6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867113344500279E-2"/>
                  <c:y val="7.5283692070335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Foglio2!$F$7</c:f>
              <c:numCache>
                <c:formatCode>#,##0</c:formatCode>
                <c:ptCount val="1"/>
                <c:pt idx="0">
                  <c:v>9343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833768"/>
        <c:axId val="197834152"/>
        <c:axId val="0"/>
      </c:bar3DChart>
      <c:catAx>
        <c:axId val="19783376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7834152"/>
        <c:crosses val="autoZero"/>
        <c:auto val="1"/>
        <c:lblAlgn val="ctr"/>
        <c:lblOffset val="100"/>
        <c:noMultiLvlLbl val="0"/>
      </c:catAx>
      <c:valAx>
        <c:axId val="197834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833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38639"/>
          <c:y val="0.37136812994320922"/>
          <c:w val="0.11959359285696765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78728862595879223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Foglio3!$B$6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Foglio3!$B$7</c:f>
              <c:numCache>
                <c:formatCode>#,##0</c:formatCode>
                <c:ptCount val="1"/>
                <c:pt idx="0">
                  <c:v>10183</c:v>
                </c:pt>
              </c:numCache>
            </c:numRef>
          </c:val>
        </c:ser>
        <c:ser>
          <c:idx val="1"/>
          <c:order val="1"/>
          <c:tx>
            <c:strRef>
              <c:f>Foglio3!$C$6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Foglio3!$C$7</c:f>
              <c:numCache>
                <c:formatCode>#,##0</c:formatCode>
                <c:ptCount val="1"/>
                <c:pt idx="0">
                  <c:v>10309</c:v>
                </c:pt>
              </c:numCache>
            </c:numRef>
          </c:val>
        </c:ser>
        <c:ser>
          <c:idx val="2"/>
          <c:order val="2"/>
          <c:tx>
            <c:strRef>
              <c:f>Foglio3!$D$6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Foglio3!$D$7</c:f>
              <c:numCache>
                <c:formatCode>#,##0</c:formatCode>
                <c:ptCount val="1"/>
                <c:pt idx="0">
                  <c:v>9604</c:v>
                </c:pt>
              </c:numCache>
            </c:numRef>
          </c:val>
        </c:ser>
        <c:ser>
          <c:idx val="3"/>
          <c:order val="3"/>
          <c:tx>
            <c:strRef>
              <c:f>Foglio3!$E$6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Foglio3!$E$7</c:f>
              <c:numCache>
                <c:formatCode>#,##0</c:formatCode>
                <c:ptCount val="1"/>
                <c:pt idx="0">
                  <c:v>9858</c:v>
                </c:pt>
              </c:numCache>
            </c:numRef>
          </c:val>
        </c:ser>
        <c:ser>
          <c:idx val="4"/>
          <c:order val="4"/>
          <c:tx>
            <c:strRef>
              <c:f>Foglio3!$F$6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53864050126265E-2"/>
                  <c:y val="1.254728201172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Foglio3!$F$7</c:f>
              <c:numCache>
                <c:formatCode>#,##0</c:formatCode>
                <c:ptCount val="1"/>
                <c:pt idx="0">
                  <c:v>9990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21808"/>
        <c:axId val="198001704"/>
        <c:axId val="0"/>
      </c:bar3DChart>
      <c:catAx>
        <c:axId val="19732180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8001704"/>
        <c:crosses val="autoZero"/>
        <c:auto val="1"/>
        <c:lblAlgn val="ctr"/>
        <c:lblOffset val="100"/>
        <c:noMultiLvlLbl val="0"/>
      </c:catAx>
      <c:valAx>
        <c:axId val="198001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32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36"/>
          <c:y val="0.37136812994320922"/>
          <c:w val="0.11368494392746362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4"/>
          <c:y val="0.13800559930008749"/>
          <c:w val="0.7699170842281079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Foglio4!$B$6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Foglio4!$B$7</c:f>
              <c:numCache>
                <c:formatCode>#,##0</c:formatCode>
                <c:ptCount val="1"/>
                <c:pt idx="0">
                  <c:v>24235</c:v>
                </c:pt>
              </c:numCache>
            </c:numRef>
          </c:val>
        </c:ser>
        <c:ser>
          <c:idx val="0"/>
          <c:order val="1"/>
          <c:tx>
            <c:strRef>
              <c:f>Foglio4!$C$6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Foglio4!$C$7</c:f>
              <c:numCache>
                <c:formatCode>#,##0</c:formatCode>
                <c:ptCount val="1"/>
                <c:pt idx="0">
                  <c:v>25026</c:v>
                </c:pt>
              </c:numCache>
            </c:numRef>
          </c:val>
        </c:ser>
        <c:ser>
          <c:idx val="1"/>
          <c:order val="2"/>
          <c:tx>
            <c:strRef>
              <c:f>Foglio4!$D$6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Foglio4!$D$7</c:f>
              <c:numCache>
                <c:formatCode>#,##0</c:formatCode>
                <c:ptCount val="1"/>
                <c:pt idx="0">
                  <c:v>26381</c:v>
                </c:pt>
              </c:numCache>
            </c:numRef>
          </c:val>
        </c:ser>
        <c:ser>
          <c:idx val="2"/>
          <c:order val="3"/>
          <c:tx>
            <c:strRef>
              <c:f>Foglio4!$E$6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Foglio4!$E$7</c:f>
              <c:numCache>
                <c:formatCode>#,##0</c:formatCode>
                <c:ptCount val="1"/>
                <c:pt idx="0">
                  <c:v>26634</c:v>
                </c:pt>
              </c:numCache>
            </c:numRef>
          </c:val>
        </c:ser>
        <c:ser>
          <c:idx val="3"/>
          <c:order val="4"/>
          <c:tx>
            <c:strRef>
              <c:f>Foglio4!$F$6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Foglio4!$F$7</c:f>
              <c:numCache>
                <c:formatCode>#,##0</c:formatCode>
                <c:ptCount val="1"/>
                <c:pt idx="0">
                  <c:v>26015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299080"/>
        <c:axId val="197974256"/>
        <c:axId val="0"/>
      </c:bar3DChart>
      <c:catAx>
        <c:axId val="19829908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7974256"/>
        <c:crosses val="autoZero"/>
        <c:auto val="1"/>
        <c:lblAlgn val="ctr"/>
        <c:lblOffset val="100"/>
        <c:noMultiLvlLbl val="0"/>
      </c:catAx>
      <c:valAx>
        <c:axId val="197974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82990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2568"/>
          <c:y val="0.36885867354086471"/>
          <c:w val="0.11067227392030542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1743003779183524E-2"/>
          <c:y val="5.0228310502283102E-2"/>
        </c:manualLayout>
      </c:layout>
      <c:overlay val="0"/>
      <c:txPr>
        <a:bodyPr/>
        <a:lstStyle/>
        <a:p>
          <a:pPr>
            <a:defRPr sz="1050"/>
          </a:pPr>
          <a:endParaRPr lang="it-IT"/>
        </a:p>
      </c:tx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1541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Foglio5!$D$4:$G$4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Foglio5!$D$34:$G$34</c:f>
              <c:numCache>
                <c:formatCode>#,##0</c:formatCode>
                <c:ptCount val="4"/>
                <c:pt idx="0">
                  <c:v>33594</c:v>
                </c:pt>
                <c:pt idx="1">
                  <c:v>7404</c:v>
                </c:pt>
                <c:pt idx="2">
                  <c:v>32277</c:v>
                </c:pt>
                <c:pt idx="3">
                  <c:v>2581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3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9"/>
          <c:y val="7.2005999250093738E-2"/>
          <c:w val="0.7399960984606655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Foglio5!$C$34</c:f>
              <c:numCache>
                <c:formatCode>#,##0</c:formatCode>
                <c:ptCount val="1"/>
                <c:pt idx="0">
                  <c:v>48555</c:v>
                </c:pt>
              </c:numCache>
            </c:numRef>
          </c:val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Foglio5!$H$34</c:f>
              <c:numCache>
                <c:formatCode>#,##0</c:formatCode>
                <c:ptCount val="1"/>
                <c:pt idx="0">
                  <c:v>75856</c:v>
                </c:pt>
              </c:numCache>
            </c:numRef>
          </c:val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Foglio5!$I$34</c:f>
              <c:numCache>
                <c:formatCode>#,##0</c:formatCode>
                <c:ptCount val="1"/>
                <c:pt idx="0">
                  <c:v>184410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602824"/>
        <c:axId val="196603216"/>
        <c:axId val="197997776"/>
      </c:bar3DChart>
      <c:catAx>
        <c:axId val="196602824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6603216"/>
        <c:crosses val="autoZero"/>
        <c:auto val="1"/>
        <c:lblAlgn val="ctr"/>
        <c:lblOffset val="100"/>
        <c:noMultiLvlLbl val="0"/>
      </c:catAx>
      <c:valAx>
        <c:axId val="196603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96602824"/>
        <c:crosses val="autoZero"/>
        <c:crossBetween val="between"/>
      </c:valAx>
      <c:serAx>
        <c:axId val="19799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03216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9"/>
          <c:w val="0.8006535052683632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Foglio6!$B$6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Foglio6!$B$7</c:f>
              <c:numCache>
                <c:formatCode>#,##0</c:formatCode>
                <c:ptCount val="1"/>
                <c:pt idx="0">
                  <c:v>54902</c:v>
                </c:pt>
              </c:numCache>
            </c:numRef>
          </c:val>
        </c:ser>
        <c:ser>
          <c:idx val="0"/>
          <c:order val="1"/>
          <c:tx>
            <c:strRef>
              <c:f>Foglio6!$C$6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Foglio6!$C$7</c:f>
              <c:numCache>
                <c:formatCode>#,##0</c:formatCode>
                <c:ptCount val="1"/>
                <c:pt idx="0">
                  <c:v>63723</c:v>
                </c:pt>
              </c:numCache>
            </c:numRef>
          </c:val>
        </c:ser>
        <c:ser>
          <c:idx val="1"/>
          <c:order val="2"/>
          <c:tx>
            <c:strRef>
              <c:f>Foglio6!$D$6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Foglio6!$D$7</c:f>
              <c:numCache>
                <c:formatCode>#,##0</c:formatCode>
                <c:ptCount val="1"/>
                <c:pt idx="0">
                  <c:v>61723</c:v>
                </c:pt>
              </c:numCache>
            </c:numRef>
          </c:val>
        </c:ser>
        <c:ser>
          <c:idx val="2"/>
          <c:order val="3"/>
          <c:tx>
            <c:strRef>
              <c:f>Foglio6!$E$6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Foglio6!$E$7</c:f>
              <c:numCache>
                <c:formatCode>#,##0</c:formatCode>
                <c:ptCount val="1"/>
                <c:pt idx="0">
                  <c:v>54565</c:v>
                </c:pt>
              </c:numCache>
            </c:numRef>
          </c:val>
        </c:ser>
        <c:ser>
          <c:idx val="3"/>
          <c:order val="4"/>
          <c:tx>
            <c:strRef>
              <c:f>Foglio6!$F$6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Foglio6!$F$7</c:f>
              <c:numCache>
                <c:formatCode>#,##0</c:formatCode>
                <c:ptCount val="1"/>
                <c:pt idx="0">
                  <c:v>48555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01648"/>
        <c:axId val="196601256"/>
        <c:axId val="0"/>
      </c:bar3DChart>
      <c:catAx>
        <c:axId val="19660164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6601256"/>
        <c:crosses val="autoZero"/>
        <c:auto val="1"/>
        <c:lblAlgn val="ctr"/>
        <c:lblOffset val="100"/>
        <c:noMultiLvlLbl val="0"/>
      </c:catAx>
      <c:valAx>
        <c:axId val="196601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6016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9"/>
          <c:y val="0.37136812994320922"/>
          <c:w val="0.10019797521453158"/>
          <c:h val="0.25726374011358155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49"/>
          <c:w val="0.7889514871125225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Foglio7!$B$6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25E-2"/>
                  <c:y val="8.8004531886917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Foglio7!$B$7</c:f>
              <c:numCache>
                <c:formatCode>#,##0</c:formatCode>
                <c:ptCount val="1"/>
                <c:pt idx="0">
                  <c:v>104409</c:v>
                </c:pt>
              </c:numCache>
            </c:numRef>
          </c:val>
        </c:ser>
        <c:ser>
          <c:idx val="0"/>
          <c:order val="1"/>
          <c:tx>
            <c:strRef>
              <c:f>Foglio7!$C$6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Foglio7!$C$7</c:f>
              <c:numCache>
                <c:formatCode>#,##0</c:formatCode>
                <c:ptCount val="1"/>
                <c:pt idx="0">
                  <c:v>99169</c:v>
                </c:pt>
              </c:numCache>
            </c:numRef>
          </c:val>
        </c:ser>
        <c:ser>
          <c:idx val="1"/>
          <c:order val="2"/>
          <c:tx>
            <c:strRef>
              <c:f>Foglio7!$D$6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6E-2"/>
                  <c:y val="1.100056648586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Foglio7!$D$7</c:f>
              <c:numCache>
                <c:formatCode>#,##0</c:formatCode>
                <c:ptCount val="1"/>
                <c:pt idx="0">
                  <c:v>87594</c:v>
                </c:pt>
              </c:numCache>
            </c:numRef>
          </c:val>
        </c:ser>
        <c:ser>
          <c:idx val="2"/>
          <c:order val="3"/>
          <c:tx>
            <c:strRef>
              <c:f>Foglio7!$E$6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Foglio7!$E$7</c:f>
              <c:numCache>
                <c:formatCode>#,##0</c:formatCode>
                <c:ptCount val="1"/>
                <c:pt idx="0">
                  <c:v>83736</c:v>
                </c:pt>
              </c:numCache>
            </c:numRef>
          </c:val>
        </c:ser>
        <c:ser>
          <c:idx val="3"/>
          <c:order val="4"/>
          <c:tx>
            <c:strRef>
              <c:f>Foglio7!$F$6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024327936517768E-2"/>
                  <c:y val="1.3502827564015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Foglio7!$F$7</c:f>
              <c:numCache>
                <c:formatCode>#,##0</c:formatCode>
                <c:ptCount val="1"/>
                <c:pt idx="0">
                  <c:v>75856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02040"/>
        <c:axId val="196600472"/>
        <c:axId val="0"/>
      </c:bar3DChart>
      <c:catAx>
        <c:axId val="19660204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96600472"/>
        <c:crosses val="autoZero"/>
        <c:auto val="1"/>
        <c:lblAlgn val="ctr"/>
        <c:lblOffset val="100"/>
        <c:noMultiLvlLbl val="0"/>
      </c:catAx>
      <c:valAx>
        <c:axId val="196600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6020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3"/>
          <c:y val="0.35160633892974053"/>
          <c:w val="0.11056148295200445"/>
          <c:h val="0.28677719969977516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12</xdr:row>
      <xdr:rowOff>76200</xdr:rowOff>
    </xdr:from>
    <xdr:to>
      <xdr:col>6</xdr:col>
      <xdr:colOff>219074</xdr:colOff>
      <xdr:row>26</xdr:row>
      <xdr:rowOff>142875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352426</xdr:colOff>
      <xdr:row>12</xdr:row>
      <xdr:rowOff>76201</xdr:rowOff>
    </xdr:from>
    <xdr:to>
      <xdr:col>11</xdr:col>
      <xdr:colOff>276225</xdr:colOff>
      <xdr:row>26</xdr:row>
      <xdr:rowOff>152400</xdr:rowOff>
    </xdr:to>
    <xdr:graphicFrame macro="">
      <xdr:nvGraphicFramePr>
        <xdr:cNvPr id="12" name="Gra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9</xdr:row>
      <xdr:rowOff>180976</xdr:rowOff>
    </xdr:from>
    <xdr:to>
      <xdr:col>12</xdr:col>
      <xdr:colOff>428625</xdr:colOff>
      <xdr:row>28</xdr:row>
      <xdr:rowOff>28574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57153</xdr:colOff>
      <xdr:row>18</xdr:row>
      <xdr:rowOff>38100</xdr:rowOff>
    </xdr:from>
    <xdr:to>
      <xdr:col>12</xdr:col>
      <xdr:colOff>523875</xdr:colOff>
      <xdr:row>34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47624</xdr:colOff>
      <xdr:row>3</xdr:row>
      <xdr:rowOff>28574</xdr:rowOff>
    </xdr:from>
    <xdr:to>
      <xdr:col>12</xdr:col>
      <xdr:colOff>523875</xdr:colOff>
      <xdr:row>17</xdr:row>
      <xdr:rowOff>171449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42861</xdr:rowOff>
    </xdr:from>
    <xdr:to>
      <xdr:col>6</xdr:col>
      <xdr:colOff>533400</xdr:colOff>
      <xdr:row>36</xdr:row>
      <xdr:rowOff>164724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33380</xdr:rowOff>
    </xdr:from>
    <xdr:to>
      <xdr:col>6</xdr:col>
      <xdr:colOff>600075</xdr:colOff>
      <xdr:row>36</xdr:row>
      <xdr:rowOff>131432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M22" sqref="M22"/>
    </sheetView>
  </sheetViews>
  <sheetFormatPr defaultRowHeight="15"/>
  <cols>
    <col min="1" max="1" width="7.5703125" customWidth="1"/>
    <col min="2" max="2" width="10.28515625" customWidth="1"/>
    <col min="3" max="3" width="9.85546875" customWidth="1"/>
    <col min="4" max="4" width="9.85546875" bestFit="1" customWidth="1"/>
    <col min="5" max="5" width="10.7109375" customWidth="1"/>
    <col min="6" max="6" width="10.140625" customWidth="1"/>
    <col min="7" max="8" width="10.7109375" customWidth="1"/>
    <col min="9" max="9" width="10.7109375" style="1" customWidth="1"/>
    <col min="10" max="10" width="12.28515625" customWidth="1"/>
    <col min="11" max="11" width="12.7109375" customWidth="1"/>
    <col min="12" max="12" width="10.140625" bestFit="1" customWidth="1"/>
    <col min="13" max="13" width="13" customWidth="1"/>
  </cols>
  <sheetData>
    <row r="1" spans="2:14" s="1" customFormat="1" ht="37.5">
      <c r="B1" s="173" t="s">
        <v>47</v>
      </c>
      <c r="C1" s="173"/>
      <c r="D1" s="173"/>
      <c r="E1" s="173"/>
      <c r="F1" s="173"/>
      <c r="G1" s="173"/>
      <c r="H1" s="173"/>
      <c r="I1" s="173"/>
      <c r="J1" s="173"/>
      <c r="K1" s="173"/>
      <c r="L1" s="50"/>
    </row>
    <row r="2" spans="2:14" ht="18.75">
      <c r="B2" s="174" t="s">
        <v>45</v>
      </c>
      <c r="C2" s="174"/>
      <c r="D2" s="174"/>
      <c r="E2" s="174"/>
      <c r="F2" s="174"/>
      <c r="G2" s="174"/>
      <c r="H2" s="174"/>
      <c r="I2" s="174"/>
      <c r="J2" s="174"/>
      <c r="K2" s="174"/>
      <c r="L2" s="49"/>
    </row>
    <row r="3" spans="2:14" ht="19.5" thickBot="1">
      <c r="B3" s="174" t="s">
        <v>73</v>
      </c>
      <c r="C3" s="174"/>
      <c r="D3" s="174"/>
      <c r="E3" s="174"/>
      <c r="F3" s="174"/>
      <c r="G3" s="174"/>
      <c r="H3" s="174"/>
      <c r="I3" s="174"/>
      <c r="J3" s="174"/>
      <c r="K3" s="174"/>
      <c r="L3" s="49"/>
    </row>
    <row r="4" spans="2:14" ht="16.5" thickTop="1" thickBot="1">
      <c r="B4" s="1"/>
      <c r="C4" s="1"/>
      <c r="D4" s="16"/>
      <c r="E4" s="169" t="s">
        <v>28</v>
      </c>
      <c r="F4" s="170"/>
      <c r="G4" s="170"/>
      <c r="H4" s="170"/>
      <c r="I4" s="171"/>
      <c r="J4" s="172"/>
      <c r="K4" s="1"/>
      <c r="L4" s="1"/>
    </row>
    <row r="5" spans="2:14" ht="52.5" customHeight="1" thickTop="1" thickBot="1">
      <c r="B5" s="17" t="s">
        <v>42</v>
      </c>
      <c r="C5" s="111" t="s">
        <v>72</v>
      </c>
      <c r="D5" s="82" t="s">
        <v>1</v>
      </c>
      <c r="E5" s="57" t="s">
        <v>39</v>
      </c>
      <c r="F5" s="58" t="s">
        <v>40</v>
      </c>
      <c r="G5" s="58" t="s">
        <v>41</v>
      </c>
      <c r="H5" s="58" t="s">
        <v>54</v>
      </c>
      <c r="I5" s="59" t="s">
        <v>53</v>
      </c>
      <c r="J5" s="84" t="s">
        <v>23</v>
      </c>
      <c r="K5" s="83" t="s">
        <v>74</v>
      </c>
      <c r="L5" s="4"/>
    </row>
    <row r="6" spans="2:14" s="1" customFormat="1" ht="15.75" thickTop="1">
      <c r="B6" s="142" t="s">
        <v>70</v>
      </c>
      <c r="C6" s="144" t="s">
        <v>71</v>
      </c>
      <c r="D6" s="164">
        <v>233</v>
      </c>
      <c r="E6" s="145" t="s">
        <v>71</v>
      </c>
      <c r="F6" s="146" t="s">
        <v>71</v>
      </c>
      <c r="G6" s="146" t="s">
        <v>71</v>
      </c>
      <c r="H6" s="146" t="s">
        <v>71</v>
      </c>
      <c r="I6" s="147" t="s">
        <v>71</v>
      </c>
      <c r="J6" s="143" t="s">
        <v>71</v>
      </c>
      <c r="K6" s="165" t="s">
        <v>71</v>
      </c>
      <c r="L6" s="4"/>
    </row>
    <row r="7" spans="2:14">
      <c r="B7" s="140">
        <v>3</v>
      </c>
      <c r="C7" s="161">
        <v>4661</v>
      </c>
      <c r="D7" s="81">
        <v>1971</v>
      </c>
      <c r="E7" s="141">
        <v>1029</v>
      </c>
      <c r="F7" s="73">
        <v>109</v>
      </c>
      <c r="G7" s="73">
        <v>339</v>
      </c>
      <c r="H7" s="73">
        <v>580</v>
      </c>
      <c r="I7" s="73">
        <v>73</v>
      </c>
      <c r="J7" s="79">
        <f>SUM(E7:I7)</f>
        <v>2130</v>
      </c>
      <c r="K7" s="77">
        <v>4585</v>
      </c>
      <c r="L7" s="5"/>
      <c r="M7" s="39"/>
    </row>
    <row r="8" spans="2:14">
      <c r="B8" s="18">
        <v>4</v>
      </c>
      <c r="C8" s="161">
        <v>9740</v>
      </c>
      <c r="D8" s="66">
        <v>2267</v>
      </c>
      <c r="E8" s="60">
        <v>1468</v>
      </c>
      <c r="F8" s="61">
        <v>35</v>
      </c>
      <c r="G8" s="61">
        <v>623</v>
      </c>
      <c r="H8" s="61">
        <v>644</v>
      </c>
      <c r="I8" s="61">
        <v>129</v>
      </c>
      <c r="J8" s="135">
        <f t="shared" ref="J8:J11" si="0">SUM(E8:I8)</f>
        <v>2899</v>
      </c>
      <c r="K8" s="68">
        <v>9188</v>
      </c>
      <c r="L8" s="5"/>
      <c r="M8" s="39"/>
    </row>
    <row r="9" spans="2:14">
      <c r="B9" s="18">
        <v>5</v>
      </c>
      <c r="C9" s="161">
        <v>4904</v>
      </c>
      <c r="D9" s="66">
        <v>2153</v>
      </c>
      <c r="E9" s="60">
        <v>1330</v>
      </c>
      <c r="F9" s="61">
        <v>37</v>
      </c>
      <c r="G9" s="61">
        <v>286</v>
      </c>
      <c r="H9" s="61">
        <v>587</v>
      </c>
      <c r="I9" s="61">
        <v>56</v>
      </c>
      <c r="J9" s="135">
        <f t="shared" si="0"/>
        <v>2296</v>
      </c>
      <c r="K9" s="68">
        <v>4834</v>
      </c>
      <c r="L9" s="5"/>
      <c r="M9" s="39"/>
    </row>
    <row r="10" spans="2:14" s="1" customFormat="1">
      <c r="B10" s="22">
        <v>6</v>
      </c>
      <c r="C10" s="162">
        <v>7288</v>
      </c>
      <c r="D10" s="67">
        <v>2714</v>
      </c>
      <c r="E10" s="62">
        <v>1329</v>
      </c>
      <c r="F10" s="63">
        <v>86</v>
      </c>
      <c r="G10" s="63">
        <v>458</v>
      </c>
      <c r="H10" s="63">
        <v>690</v>
      </c>
      <c r="I10" s="61">
        <v>89</v>
      </c>
      <c r="J10" s="135">
        <f t="shared" si="0"/>
        <v>2652</v>
      </c>
      <c r="K10" s="69">
        <v>7368</v>
      </c>
      <c r="L10" s="5"/>
      <c r="M10" s="39"/>
    </row>
    <row r="11" spans="2:14" ht="15.75" thickBot="1">
      <c r="B11" s="22" t="s">
        <v>59</v>
      </c>
      <c r="C11" s="163">
        <v>41</v>
      </c>
      <c r="D11" s="67">
        <v>5</v>
      </c>
      <c r="E11" s="62">
        <v>5</v>
      </c>
      <c r="F11" s="63">
        <v>0</v>
      </c>
      <c r="G11" s="63">
        <v>0</v>
      </c>
      <c r="H11" s="63">
        <v>0</v>
      </c>
      <c r="I11" s="76">
        <v>8</v>
      </c>
      <c r="J11" s="136">
        <f t="shared" si="0"/>
        <v>13</v>
      </c>
      <c r="K11" s="69">
        <v>40</v>
      </c>
      <c r="L11" s="5"/>
      <c r="M11" s="39"/>
    </row>
    <row r="12" spans="2:14" ht="16.5" thickTop="1" thickBot="1">
      <c r="B12" s="23" t="s">
        <v>23</v>
      </c>
      <c r="C12" s="113">
        <f>SUM(C7:C11)</f>
        <v>26634</v>
      </c>
      <c r="D12" s="114">
        <f>SUM(D6:D11)</f>
        <v>9343</v>
      </c>
      <c r="E12" s="64">
        <f t="shared" ref="E12:J12" si="1">SUM(E7:E11)</f>
        <v>5161</v>
      </c>
      <c r="F12" s="65">
        <f t="shared" si="1"/>
        <v>267</v>
      </c>
      <c r="G12" s="65">
        <f t="shared" si="1"/>
        <v>1706</v>
      </c>
      <c r="H12" s="65">
        <f t="shared" si="1"/>
        <v>2501</v>
      </c>
      <c r="I12" s="56">
        <f>SUM(I7:I11)</f>
        <v>355</v>
      </c>
      <c r="J12" s="115">
        <f t="shared" si="1"/>
        <v>9990</v>
      </c>
      <c r="K12" s="78">
        <f>SUM(K7:K11)</f>
        <v>26015</v>
      </c>
      <c r="M12" s="39"/>
      <c r="N12" s="39"/>
    </row>
    <row r="13" spans="2:14" ht="15.75" thickTop="1"/>
    <row r="15" spans="2:14" s="1" customFormat="1">
      <c r="C15"/>
      <c r="D15"/>
      <c r="E15"/>
      <c r="F15"/>
      <c r="G15"/>
      <c r="H15"/>
      <c r="J15"/>
      <c r="K15"/>
      <c r="L15"/>
    </row>
    <row r="16" spans="2:14" s="1" customFormat="1">
      <c r="C16"/>
      <c r="D16"/>
      <c r="E16"/>
      <c r="F16"/>
      <c r="G16"/>
      <c r="H16"/>
      <c r="J16"/>
      <c r="K16"/>
      <c r="L16"/>
    </row>
    <row r="17" spans="1:12" s="1" customFormat="1">
      <c r="C17"/>
      <c r="D17"/>
      <c r="E17"/>
      <c r="F17"/>
      <c r="G17"/>
      <c r="H17"/>
      <c r="J17"/>
      <c r="K17"/>
      <c r="L17"/>
    </row>
    <row r="18" spans="1:12" s="1" customFormat="1">
      <c r="C18"/>
      <c r="D18"/>
      <c r="E18"/>
      <c r="F18"/>
      <c r="G18"/>
      <c r="H18"/>
      <c r="J18"/>
      <c r="K18"/>
      <c r="L18"/>
    </row>
    <row r="19" spans="1:12" s="1" customFormat="1">
      <c r="C19"/>
      <c r="D19"/>
      <c r="E19"/>
      <c r="F19"/>
      <c r="G19"/>
      <c r="H19"/>
      <c r="J19"/>
      <c r="K19"/>
      <c r="L19"/>
    </row>
    <row r="20" spans="1:12" s="1" customFormat="1">
      <c r="C20"/>
      <c r="D20"/>
      <c r="E20"/>
      <c r="F20"/>
      <c r="G20"/>
      <c r="H20"/>
      <c r="J20"/>
      <c r="K20"/>
      <c r="L20"/>
    </row>
    <row r="21" spans="1:12" s="1" customFormat="1">
      <c r="C21"/>
      <c r="D21"/>
      <c r="E21"/>
      <c r="F21"/>
      <c r="G21"/>
      <c r="H21"/>
      <c r="J21"/>
      <c r="K21"/>
      <c r="L21"/>
    </row>
    <row r="22" spans="1:12" s="1" customFormat="1">
      <c r="C22"/>
      <c r="D22"/>
      <c r="E22"/>
      <c r="F22"/>
      <c r="G22"/>
      <c r="H22"/>
      <c r="J22"/>
      <c r="K22"/>
      <c r="L22"/>
    </row>
    <row r="23" spans="1:12" s="1" customFormat="1">
      <c r="C23"/>
      <c r="D23"/>
      <c r="E23"/>
      <c r="F23"/>
      <c r="G23"/>
      <c r="H23"/>
      <c r="J23"/>
      <c r="K23"/>
      <c r="L23"/>
    </row>
    <row r="24" spans="1:12" s="1" customFormat="1">
      <c r="C24"/>
      <c r="D24"/>
      <c r="E24"/>
      <c r="F24"/>
      <c r="G24"/>
      <c r="H24"/>
      <c r="J24"/>
      <c r="K24"/>
      <c r="L24"/>
    </row>
    <row r="25" spans="1:12" s="1" customFormat="1">
      <c r="C25"/>
      <c r="D25"/>
      <c r="E25"/>
      <c r="F25"/>
      <c r="G25"/>
      <c r="H25"/>
      <c r="J25"/>
      <c r="K25"/>
      <c r="L25"/>
    </row>
    <row r="26" spans="1:12" s="1" customFormat="1">
      <c r="C26"/>
      <c r="D26"/>
      <c r="E26"/>
      <c r="F26"/>
      <c r="G26"/>
      <c r="H26"/>
      <c r="J26"/>
      <c r="K26"/>
      <c r="L26"/>
    </row>
    <row r="27" spans="1:12" s="1" customFormat="1">
      <c r="C27"/>
      <c r="D27"/>
      <c r="E27"/>
      <c r="F27"/>
      <c r="G27"/>
      <c r="H27"/>
      <c r="J27"/>
      <c r="K27"/>
      <c r="L27"/>
    </row>
    <row r="28" spans="1:12" s="1" customFormat="1" ht="15.75" customHeight="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</row>
    <row r="29" spans="1:12" s="1" customFormat="1" ht="15.75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</row>
    <row r="30" spans="1:12" s="1" customFormat="1" ht="15" customHeight="1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  <row r="31" spans="1:12" s="1" customFormat="1" ht="1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2" s="1" customFormat="1" ht="15" customHeight="1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</row>
    <row r="33" spans="1:17" s="1" customFormat="1" ht="22.5" customHeight="1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/>
      <c r="M33" s="38"/>
      <c r="N33" s="7"/>
    </row>
    <row r="34" spans="1:17" s="1" customFormat="1" ht="18.75">
      <c r="B34" s="13"/>
      <c r="C34"/>
      <c r="D34"/>
      <c r="E34"/>
      <c r="F34"/>
      <c r="G34"/>
      <c r="H34"/>
      <c r="J34"/>
      <c r="K34"/>
      <c r="L34"/>
      <c r="M34" s="15"/>
    </row>
    <row r="35" spans="1:17" ht="18.75">
      <c r="B35" s="13"/>
      <c r="M35" s="15"/>
      <c r="N35" s="1"/>
    </row>
    <row r="36" spans="1:17">
      <c r="A36" s="1"/>
      <c r="M36" s="1"/>
      <c r="N36" s="1"/>
    </row>
    <row r="37" spans="1:17">
      <c r="A37" s="1"/>
      <c r="M37" s="1"/>
      <c r="N37" s="1"/>
      <c r="P37" s="16"/>
      <c r="Q37" s="16"/>
    </row>
    <row r="38" spans="1:17">
      <c r="A38" s="1"/>
      <c r="M38" s="1"/>
      <c r="N38" s="1"/>
    </row>
    <row r="39" spans="1:17">
      <c r="A39" s="1"/>
      <c r="M39" s="1"/>
      <c r="N39" s="1"/>
    </row>
    <row r="40" spans="1:17">
      <c r="A40" s="1"/>
      <c r="M40" s="1"/>
      <c r="N40" s="1"/>
    </row>
    <row r="41" spans="1:17">
      <c r="A41" s="1"/>
      <c r="M41" s="1"/>
      <c r="N41" s="1"/>
    </row>
    <row r="42" spans="1:17">
      <c r="A42" s="1"/>
      <c r="M42" s="1"/>
      <c r="N42" s="1"/>
    </row>
  </sheetData>
  <mergeCells count="4"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orientation="landscape" r:id="rId1"/>
  <ignoredErrors>
    <ignoredError sqref="J7:J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N15" sqref="N15"/>
    </sheetView>
  </sheetViews>
  <sheetFormatPr defaultRowHeight="15"/>
  <cols>
    <col min="2" max="2" width="7.140625" bestFit="1" customWidth="1"/>
    <col min="3" max="3" width="10.140625" bestFit="1" customWidth="1"/>
    <col min="4" max="4" width="10.7109375" customWidth="1"/>
    <col min="5" max="5" width="7.140625" bestFit="1" customWidth="1"/>
    <col min="6" max="6" width="7.5703125" bestFit="1" customWidth="1"/>
    <col min="7" max="7" width="8.28515625" bestFit="1" customWidth="1"/>
    <col min="8" max="8" width="8.140625" bestFit="1" customWidth="1"/>
    <col min="9" max="9" width="8.5703125" bestFit="1" customWidth="1"/>
    <col min="10" max="10" width="7.140625" customWidth="1"/>
    <col min="11" max="11" width="7" customWidth="1"/>
    <col min="12" max="12" width="8" customWidth="1"/>
    <col min="13" max="13" width="13.7109375" customWidth="1"/>
  </cols>
  <sheetData>
    <row r="1" spans="2:13" ht="37.5" customHeight="1">
      <c r="B1" s="173" t="s">
        <v>47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2:13" ht="18.75">
      <c r="B2" s="174" t="s">
        <v>44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2:13" ht="19.5" thickBot="1">
      <c r="B3" s="174" t="s">
        <v>73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2:13" ht="16.5" thickTop="1" thickBot="1">
      <c r="B4" s="89"/>
      <c r="C4" s="89"/>
      <c r="D4" s="89"/>
      <c r="E4" s="184" t="s">
        <v>30</v>
      </c>
      <c r="F4" s="185"/>
      <c r="G4" s="185"/>
      <c r="H4" s="185"/>
      <c r="I4" s="185"/>
      <c r="J4" s="185"/>
      <c r="K4" s="186"/>
      <c r="L4" s="90"/>
      <c r="M4" s="89"/>
    </row>
    <row r="5" spans="2:13" ht="40.5" customHeight="1" thickTop="1" thickBot="1">
      <c r="B5" s="91" t="s">
        <v>42</v>
      </c>
      <c r="C5" s="111" t="s">
        <v>72</v>
      </c>
      <c r="D5" s="92" t="s">
        <v>31</v>
      </c>
      <c r="E5" s="93" t="s">
        <v>32</v>
      </c>
      <c r="F5" s="94" t="s">
        <v>33</v>
      </c>
      <c r="G5" s="94" t="s">
        <v>34</v>
      </c>
      <c r="H5" s="94" t="s">
        <v>35</v>
      </c>
      <c r="I5" s="94" t="s">
        <v>61</v>
      </c>
      <c r="J5" s="94" t="s">
        <v>60</v>
      </c>
      <c r="K5" s="94" t="s">
        <v>55</v>
      </c>
      <c r="L5" s="95" t="s">
        <v>43</v>
      </c>
      <c r="M5" s="86" t="s">
        <v>80</v>
      </c>
    </row>
    <row r="6" spans="2:13">
      <c r="B6" s="96" t="s">
        <v>36</v>
      </c>
      <c r="C6" s="116">
        <v>945</v>
      </c>
      <c r="D6" s="97">
        <v>1044</v>
      </c>
      <c r="E6" s="98">
        <v>1001</v>
      </c>
      <c r="F6" s="99">
        <v>8</v>
      </c>
      <c r="G6" s="99">
        <v>35</v>
      </c>
      <c r="H6" s="99">
        <v>8</v>
      </c>
      <c r="I6" s="99">
        <v>4</v>
      </c>
      <c r="J6" s="99">
        <v>0</v>
      </c>
      <c r="K6" s="100">
        <v>0</v>
      </c>
      <c r="L6" s="101">
        <f>SUM(E6:K6)</f>
        <v>1056</v>
      </c>
      <c r="M6" s="102">
        <v>897</v>
      </c>
    </row>
    <row r="7" spans="2:13">
      <c r="B7" s="96" t="s">
        <v>37</v>
      </c>
      <c r="C7" s="116">
        <v>3370</v>
      </c>
      <c r="D7" s="97">
        <v>1257</v>
      </c>
      <c r="E7" s="98">
        <v>1043</v>
      </c>
      <c r="F7" s="99">
        <v>10</v>
      </c>
      <c r="G7" s="99">
        <v>2</v>
      </c>
      <c r="H7" s="99">
        <v>0</v>
      </c>
      <c r="I7" s="99">
        <v>6</v>
      </c>
      <c r="J7" s="99">
        <v>0</v>
      </c>
      <c r="K7" s="100">
        <v>0</v>
      </c>
      <c r="L7" s="101">
        <f>SUM(E7:K7)</f>
        <v>1061</v>
      </c>
      <c r="M7" s="102">
        <v>3496</v>
      </c>
    </row>
    <row r="8" spans="2:13" ht="15.75" thickBot="1">
      <c r="B8" s="103" t="s">
        <v>38</v>
      </c>
      <c r="C8" s="112">
        <v>28</v>
      </c>
      <c r="D8" s="104">
        <v>102</v>
      </c>
      <c r="E8" s="105">
        <v>0</v>
      </c>
      <c r="F8" s="106">
        <v>3</v>
      </c>
      <c r="G8" s="106">
        <v>7</v>
      </c>
      <c r="H8" s="106">
        <v>0</v>
      </c>
      <c r="I8" s="106">
        <v>0</v>
      </c>
      <c r="J8" s="106">
        <v>79</v>
      </c>
      <c r="K8" s="107">
        <v>1</v>
      </c>
      <c r="L8" s="108">
        <f>SUM(E8:K8)</f>
        <v>90</v>
      </c>
      <c r="M8" s="109">
        <v>30</v>
      </c>
    </row>
    <row r="9" spans="2:13" ht="16.5" thickTop="1" thickBot="1">
      <c r="B9" s="19" t="s">
        <v>23</v>
      </c>
      <c r="C9" s="117">
        <f>SUM(C6:C8)</f>
        <v>4343</v>
      </c>
      <c r="D9" s="87">
        <f t="shared" ref="D9:K9" si="0">SUM(D6:D8)</f>
        <v>2403</v>
      </c>
      <c r="E9" s="20">
        <f t="shared" si="0"/>
        <v>2044</v>
      </c>
      <c r="F9" s="21">
        <f t="shared" si="0"/>
        <v>21</v>
      </c>
      <c r="G9" s="21">
        <f t="shared" si="0"/>
        <v>44</v>
      </c>
      <c r="H9" s="21">
        <f t="shared" si="0"/>
        <v>8</v>
      </c>
      <c r="I9" s="21">
        <f t="shared" si="0"/>
        <v>10</v>
      </c>
      <c r="J9" s="21">
        <f t="shared" si="0"/>
        <v>79</v>
      </c>
      <c r="K9" s="21">
        <f t="shared" si="0"/>
        <v>1</v>
      </c>
      <c r="L9" s="110">
        <f t="shared" ref="L9" si="1">SUM(E9:K9)</f>
        <v>2207</v>
      </c>
      <c r="M9" s="88">
        <f>SUM(M6:M8)</f>
        <v>4423</v>
      </c>
    </row>
    <row r="10" spans="2:13" ht="15.75" thickTop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9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ht="15" customHeight="1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</row>
    <row r="29" spans="1:15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verticalDpi="597" r:id="rId1"/>
  <ignoredErrors>
    <ignoredError sqref="L6:L8" formulaRange="1"/>
    <ignoredError sqref="B6:B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K2" sqref="K2"/>
    </sheetView>
  </sheetViews>
  <sheetFormatPr defaultRowHeight="15"/>
  <cols>
    <col min="1" max="1" width="7.28515625" style="1" customWidth="1"/>
    <col min="2" max="6" width="12.7109375" customWidth="1"/>
  </cols>
  <sheetData>
    <row r="1" spans="2:7" ht="47.25">
      <c r="B1" s="176" t="s">
        <v>47</v>
      </c>
      <c r="C1" s="176"/>
      <c r="D1" s="176"/>
      <c r="E1" s="176"/>
      <c r="F1" s="176"/>
      <c r="G1" s="13"/>
    </row>
    <row r="2" spans="2:7">
      <c r="B2" s="1"/>
      <c r="C2" s="1"/>
      <c r="D2" s="1"/>
      <c r="E2" s="1"/>
      <c r="F2" s="1"/>
      <c r="G2" s="1"/>
    </row>
    <row r="3" spans="2:7" ht="23.25">
      <c r="B3" s="175" t="s">
        <v>57</v>
      </c>
      <c r="C3" s="175"/>
      <c r="D3" s="175"/>
      <c r="E3" s="175"/>
      <c r="F3" s="175"/>
      <c r="G3" s="13"/>
    </row>
    <row r="4" spans="2:7" ht="23.25">
      <c r="B4" s="175" t="s">
        <v>81</v>
      </c>
      <c r="C4" s="175"/>
      <c r="D4" s="175"/>
      <c r="E4" s="175"/>
      <c r="F4" s="175"/>
      <c r="G4" s="13"/>
    </row>
    <row r="5" spans="2:7" ht="24" thickBot="1">
      <c r="B5" s="3"/>
      <c r="C5" s="3"/>
      <c r="D5" s="3"/>
      <c r="E5" s="3"/>
      <c r="F5" s="3"/>
      <c r="G5" s="1"/>
    </row>
    <row r="6" spans="2:7" ht="24.75" thickTop="1" thickBot="1">
      <c r="B6" s="30">
        <v>2013</v>
      </c>
      <c r="C6" s="31">
        <v>2014</v>
      </c>
      <c r="D6" s="31">
        <v>2015</v>
      </c>
      <c r="E6" s="32">
        <v>2016</v>
      </c>
      <c r="F6" s="34">
        <v>2017</v>
      </c>
      <c r="G6" s="13"/>
    </row>
    <row r="7" spans="2:7" ht="21.75" thickTop="1" thickBot="1">
      <c r="B7" s="27">
        <v>4051</v>
      </c>
      <c r="C7" s="27">
        <v>2675</v>
      </c>
      <c r="D7" s="28">
        <v>2355</v>
      </c>
      <c r="E7" s="28">
        <v>2416</v>
      </c>
      <c r="F7" s="29">
        <f>Foglio10!D9</f>
        <v>2403</v>
      </c>
      <c r="G7" s="13"/>
    </row>
    <row r="8" spans="2:7" ht="15.75" thickTop="1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verticalDpi="597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N7" sqref="N7"/>
    </sheetView>
  </sheetViews>
  <sheetFormatPr defaultRowHeight="15"/>
  <cols>
    <col min="1" max="1" width="8" style="1" customWidth="1"/>
    <col min="2" max="6" width="12.7109375" customWidth="1"/>
  </cols>
  <sheetData>
    <row r="1" spans="1:7" ht="47.25">
      <c r="A1" s="13"/>
      <c r="B1" s="176" t="s">
        <v>47</v>
      </c>
      <c r="C1" s="176"/>
      <c r="D1" s="176"/>
      <c r="E1" s="176"/>
      <c r="F1" s="176"/>
      <c r="G1" s="13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5" t="s">
        <v>56</v>
      </c>
      <c r="C3" s="175"/>
      <c r="D3" s="175"/>
      <c r="E3" s="175"/>
      <c r="F3" s="175"/>
      <c r="G3" s="13"/>
    </row>
    <row r="4" spans="1:7" ht="23.25">
      <c r="A4" s="13"/>
      <c r="B4" s="175" t="s">
        <v>81</v>
      </c>
      <c r="C4" s="175"/>
      <c r="D4" s="175"/>
      <c r="E4" s="175"/>
      <c r="F4" s="175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2013</v>
      </c>
      <c r="C6" s="31">
        <v>2014</v>
      </c>
      <c r="D6" s="31">
        <v>2015</v>
      </c>
      <c r="E6" s="32">
        <v>2016</v>
      </c>
      <c r="F6" s="34">
        <v>2017</v>
      </c>
      <c r="G6" s="13"/>
    </row>
    <row r="7" spans="1:7" ht="21.75" thickTop="1" thickBot="1">
      <c r="A7" s="13"/>
      <c r="B7" s="27">
        <v>4108</v>
      </c>
      <c r="C7" s="28">
        <v>3620</v>
      </c>
      <c r="D7" s="40">
        <v>2682</v>
      </c>
      <c r="E7" s="40">
        <v>2188</v>
      </c>
      <c r="F7" s="41">
        <f>Foglio10!L9</f>
        <v>2207</v>
      </c>
      <c r="G7" s="13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verticalDpi="597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K11" sqref="K11"/>
    </sheetView>
  </sheetViews>
  <sheetFormatPr defaultRowHeight="15"/>
  <cols>
    <col min="1" max="1" width="7.85546875" style="1" customWidth="1"/>
    <col min="2" max="6" width="12.7109375" customWidth="1"/>
  </cols>
  <sheetData>
    <row r="1" spans="1:7" ht="47.25">
      <c r="A1" s="13"/>
      <c r="B1" s="176" t="s">
        <v>47</v>
      </c>
      <c r="C1" s="176"/>
      <c r="D1" s="176"/>
      <c r="E1" s="176"/>
      <c r="F1" s="176"/>
      <c r="G1" s="1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5" t="s">
        <v>58</v>
      </c>
      <c r="C3" s="175"/>
      <c r="D3" s="175"/>
      <c r="E3" s="175"/>
      <c r="F3" s="175"/>
      <c r="G3" s="1"/>
    </row>
    <row r="4" spans="1:7" ht="23.25">
      <c r="A4" s="13"/>
      <c r="B4" s="175" t="s">
        <v>81</v>
      </c>
      <c r="C4" s="175"/>
      <c r="D4" s="175"/>
      <c r="E4" s="175"/>
      <c r="F4" s="175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152">
        <v>2013</v>
      </c>
      <c r="C6" s="153">
        <v>2014</v>
      </c>
      <c r="D6" s="153">
        <v>2015</v>
      </c>
      <c r="E6" s="154">
        <v>2016</v>
      </c>
      <c r="F6" s="155">
        <v>2017</v>
      </c>
      <c r="G6" s="1"/>
    </row>
    <row r="7" spans="1:7" ht="21" thickBot="1">
      <c r="A7" s="13"/>
      <c r="B7" s="156">
        <v>5316</v>
      </c>
      <c r="C7" s="157">
        <v>4411</v>
      </c>
      <c r="D7" s="158">
        <v>4084</v>
      </c>
      <c r="E7" s="158">
        <v>4343</v>
      </c>
      <c r="F7" s="159">
        <f>Foglio10!M9</f>
        <v>4423</v>
      </c>
      <c r="G7" s="1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K8" sqref="K8"/>
    </sheetView>
  </sheetViews>
  <sheetFormatPr defaultRowHeight="15"/>
  <cols>
    <col min="1" max="1" width="7.140625" customWidth="1"/>
    <col min="2" max="6" width="12.7109375" customWidth="1"/>
  </cols>
  <sheetData>
    <row r="1" spans="1:7" ht="47.25">
      <c r="A1" s="176" t="s">
        <v>47</v>
      </c>
      <c r="B1" s="176"/>
      <c r="C1" s="176"/>
      <c r="D1" s="176"/>
      <c r="E1" s="176"/>
      <c r="F1" s="176"/>
      <c r="G1" s="176"/>
    </row>
    <row r="2" spans="1:7">
      <c r="A2" s="1"/>
      <c r="B2" s="1"/>
      <c r="C2" s="1"/>
      <c r="D2" s="1"/>
      <c r="E2" s="1"/>
    </row>
    <row r="3" spans="1:7" ht="23.25">
      <c r="A3" s="175" t="s">
        <v>24</v>
      </c>
      <c r="B3" s="175"/>
      <c r="C3" s="175"/>
      <c r="D3" s="175"/>
      <c r="E3" s="175"/>
      <c r="F3" s="175"/>
      <c r="G3" s="175"/>
    </row>
    <row r="4" spans="1:7" ht="23.25">
      <c r="A4" s="1"/>
      <c r="B4" s="175" t="s">
        <v>75</v>
      </c>
      <c r="C4" s="175"/>
      <c r="D4" s="175"/>
      <c r="E4" s="175"/>
      <c r="F4" s="175"/>
      <c r="G4" s="13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"/>
      <c r="B6" s="30">
        <v>2013</v>
      </c>
      <c r="C6" s="31">
        <v>2014</v>
      </c>
      <c r="D6" s="32">
        <v>2015</v>
      </c>
      <c r="E6" s="44">
        <v>2016</v>
      </c>
      <c r="F6" s="33">
        <v>2017</v>
      </c>
    </row>
    <row r="7" spans="1:7" ht="24.75" thickTop="1" thickBot="1">
      <c r="A7" s="1"/>
      <c r="B7" s="27">
        <v>9581</v>
      </c>
      <c r="C7" s="28">
        <v>10761</v>
      </c>
      <c r="D7" s="45">
        <v>10823</v>
      </c>
      <c r="E7" s="45">
        <v>10100</v>
      </c>
      <c r="F7" s="131">
        <f>Foglio1!D12</f>
        <v>9343</v>
      </c>
    </row>
    <row r="8" spans="1:7" ht="15.75" thickTop="1">
      <c r="A8" s="1"/>
      <c r="B8" s="1"/>
      <c r="C8" s="1"/>
      <c r="D8" s="1"/>
      <c r="E8" s="1"/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</row>
    <row r="12" spans="1:7">
      <c r="A12" s="1"/>
      <c r="B12" s="1"/>
      <c r="C12" s="1"/>
    </row>
    <row r="13" spans="1:7">
      <c r="A13" s="1"/>
      <c r="B13" s="1"/>
      <c r="C13" s="1"/>
    </row>
    <row r="14" spans="1:7">
      <c r="A14" s="1"/>
      <c r="B14" s="1"/>
      <c r="C14" s="1"/>
    </row>
    <row r="15" spans="1:7">
      <c r="A15" s="1"/>
      <c r="B15" s="1"/>
      <c r="C15" s="1"/>
    </row>
    <row r="16" spans="1:7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7">
      <c r="A33" s="1"/>
      <c r="B33" s="1"/>
      <c r="C33" s="1"/>
    </row>
    <row r="34" spans="1:7">
      <c r="A34" s="1"/>
      <c r="B34" s="1"/>
      <c r="C34" s="1"/>
    </row>
    <row r="35" spans="1:7">
      <c r="A35" s="1"/>
      <c r="B35" s="1"/>
      <c r="C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K11" sqref="K11"/>
    </sheetView>
  </sheetViews>
  <sheetFormatPr defaultRowHeight="15"/>
  <cols>
    <col min="1" max="1" width="7.5703125" customWidth="1"/>
    <col min="2" max="6" width="12.7109375" customWidth="1"/>
  </cols>
  <sheetData>
    <row r="1" spans="1:7" ht="47.25">
      <c r="A1" s="14"/>
      <c r="B1" s="176" t="s">
        <v>47</v>
      </c>
      <c r="C1" s="176"/>
      <c r="D1" s="176"/>
      <c r="E1" s="176"/>
      <c r="F1" s="176"/>
      <c r="G1" s="14"/>
    </row>
    <row r="2" spans="1:7">
      <c r="A2" s="1"/>
    </row>
    <row r="3" spans="1:7" ht="23.25">
      <c r="A3" s="13"/>
      <c r="B3" s="175" t="s">
        <v>26</v>
      </c>
      <c r="C3" s="175"/>
      <c r="D3" s="175"/>
      <c r="E3" s="175"/>
      <c r="F3" s="175"/>
      <c r="G3" s="13"/>
    </row>
    <row r="4" spans="1:7" ht="23.25">
      <c r="A4" s="13"/>
      <c r="B4" s="175" t="s">
        <v>75</v>
      </c>
      <c r="C4" s="175"/>
      <c r="D4" s="175"/>
      <c r="E4" s="175"/>
      <c r="F4" s="175"/>
      <c r="G4" s="13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3"/>
      <c r="B6" s="30">
        <v>2013</v>
      </c>
      <c r="C6" s="32">
        <v>2014</v>
      </c>
      <c r="D6" s="48">
        <v>2015</v>
      </c>
      <c r="E6" s="48">
        <v>2016</v>
      </c>
      <c r="F6" s="151">
        <v>2017</v>
      </c>
      <c r="G6" s="13"/>
    </row>
    <row r="7" spans="1:7" ht="21.75" thickTop="1" thickBot="1">
      <c r="A7" s="13"/>
      <c r="B7" s="132">
        <v>10183</v>
      </c>
      <c r="C7" s="133">
        <v>10309</v>
      </c>
      <c r="D7" s="133">
        <v>9604</v>
      </c>
      <c r="E7" s="133">
        <v>9858</v>
      </c>
      <c r="F7" s="134">
        <f>Foglio1!J12</f>
        <v>9990</v>
      </c>
      <c r="G7" s="13"/>
    </row>
    <row r="8" spans="1:7" ht="15.75" thickTop="1">
      <c r="A8" s="1"/>
    </row>
    <row r="9" spans="1:7">
      <c r="A9" s="1"/>
    </row>
    <row r="10" spans="1:7" ht="15" customHeight="1">
      <c r="A10" s="1"/>
      <c r="B10" s="46"/>
      <c r="C10" s="46"/>
      <c r="D10" s="46"/>
      <c r="E10" s="46"/>
      <c r="F10" s="46"/>
    </row>
    <row r="11" spans="1:7" s="1" customFormat="1">
      <c r="B11" s="46"/>
      <c r="C11" s="46"/>
      <c r="D11" s="46"/>
      <c r="E11" s="46"/>
      <c r="F11" s="46"/>
    </row>
    <row r="12" spans="1:7">
      <c r="A12" s="1"/>
      <c r="B12" s="2"/>
      <c r="C12" s="2"/>
      <c r="D12" s="2"/>
      <c r="E12" s="2"/>
      <c r="F12" s="2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">
      <c r="A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L12" sqref="L12"/>
    </sheetView>
  </sheetViews>
  <sheetFormatPr defaultRowHeight="15"/>
  <cols>
    <col min="1" max="1" width="5.85546875" customWidth="1"/>
    <col min="2" max="6" width="12.7109375" customWidth="1"/>
  </cols>
  <sheetData>
    <row r="1" spans="1:6" ht="47.25">
      <c r="A1" s="14"/>
      <c r="B1" s="176" t="s">
        <v>47</v>
      </c>
      <c r="C1" s="176"/>
      <c r="D1" s="176"/>
      <c r="E1" s="176"/>
      <c r="F1" s="176"/>
    </row>
    <row r="2" spans="1:6">
      <c r="A2" s="1"/>
    </row>
    <row r="3" spans="1:6" ht="23.25">
      <c r="A3" s="13"/>
      <c r="B3" s="175" t="s">
        <v>25</v>
      </c>
      <c r="C3" s="175"/>
      <c r="D3" s="175"/>
      <c r="E3" s="175"/>
      <c r="F3" s="175"/>
    </row>
    <row r="4" spans="1:6" ht="23.25">
      <c r="A4" s="13"/>
      <c r="B4" s="175" t="s">
        <v>75</v>
      </c>
      <c r="C4" s="175"/>
      <c r="D4" s="175"/>
      <c r="E4" s="175"/>
      <c r="F4" s="175"/>
    </row>
    <row r="5" spans="1:6" ht="24" thickBot="1">
      <c r="A5" s="1"/>
      <c r="B5" s="3"/>
      <c r="C5" s="3"/>
      <c r="D5" s="3"/>
      <c r="E5" s="3"/>
      <c r="F5" s="3"/>
    </row>
    <row r="6" spans="1:6" ht="24.75" thickTop="1" thickBot="1">
      <c r="A6" s="13"/>
      <c r="B6" s="30">
        <v>2013</v>
      </c>
      <c r="C6" s="31">
        <v>2014</v>
      </c>
      <c r="D6" s="32">
        <v>2015</v>
      </c>
      <c r="E6" s="32">
        <v>2016</v>
      </c>
      <c r="F6" s="32">
        <v>2017</v>
      </c>
    </row>
    <row r="7" spans="1:6" ht="21.75" thickTop="1" thickBot="1">
      <c r="A7" s="13"/>
      <c r="B7" s="27">
        <v>24235</v>
      </c>
      <c r="C7" s="28">
        <v>25026</v>
      </c>
      <c r="D7" s="28">
        <v>26381</v>
      </c>
      <c r="E7" s="28">
        <v>26634</v>
      </c>
      <c r="F7" s="28">
        <f>Foglio1!K12</f>
        <v>26015</v>
      </c>
    </row>
    <row r="8" spans="1:6" ht="15.75" thickTop="1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C22" sqref="C22"/>
    </sheetView>
  </sheetViews>
  <sheetFormatPr defaultRowHeight="15"/>
  <cols>
    <col min="1" max="1" width="33.42578125" customWidth="1"/>
    <col min="2" max="2" width="11.28515625" bestFit="1" customWidth="1"/>
    <col min="3" max="3" width="10.85546875" bestFit="1" customWidth="1"/>
    <col min="4" max="4" width="7.140625" bestFit="1" customWidth="1"/>
    <col min="5" max="5" width="6.140625" bestFit="1" customWidth="1"/>
    <col min="6" max="6" width="7.140625" style="1" bestFit="1" customWidth="1"/>
    <col min="7" max="7" width="7.42578125" bestFit="1" customWidth="1"/>
    <col min="8" max="8" width="7.140625" customWidth="1"/>
    <col min="9" max="9" width="15.7109375" customWidth="1"/>
  </cols>
  <sheetData>
    <row r="1" spans="1:17" s="1" customFormat="1" ht="22.5" customHeight="1">
      <c r="A1" s="181" t="s">
        <v>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52"/>
    </row>
    <row r="2" spans="1:17" ht="18" customHeight="1" thickBot="1">
      <c r="A2" s="180" t="s">
        <v>76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51"/>
    </row>
    <row r="3" spans="1:17" ht="15.75" customHeight="1" thickTop="1" thickBot="1">
      <c r="A3" s="124"/>
      <c r="B3" s="124"/>
      <c r="C3" s="124"/>
      <c r="D3" s="177" t="s">
        <v>28</v>
      </c>
      <c r="E3" s="178"/>
      <c r="F3" s="178"/>
      <c r="G3" s="178"/>
      <c r="H3" s="179"/>
      <c r="I3" s="124"/>
    </row>
    <row r="4" spans="1:17" ht="39.75" thickTop="1" thickBot="1">
      <c r="A4" s="121" t="s">
        <v>0</v>
      </c>
      <c r="B4" s="122" t="s">
        <v>72</v>
      </c>
      <c r="C4" s="83" t="s">
        <v>1</v>
      </c>
      <c r="D4" s="70" t="s">
        <v>51</v>
      </c>
      <c r="E4" s="71" t="s">
        <v>46</v>
      </c>
      <c r="F4" s="71" t="s">
        <v>52</v>
      </c>
      <c r="G4" s="55" t="s">
        <v>53</v>
      </c>
      <c r="H4" s="85" t="s">
        <v>23</v>
      </c>
      <c r="I4" s="123" t="s">
        <v>74</v>
      </c>
    </row>
    <row r="5" spans="1:17" ht="15.75" thickTop="1">
      <c r="A5" s="26" t="s">
        <v>2</v>
      </c>
      <c r="B5" s="160">
        <v>2315</v>
      </c>
      <c r="C5" s="77">
        <v>546</v>
      </c>
      <c r="D5" s="72">
        <v>378</v>
      </c>
      <c r="E5" s="73">
        <v>31</v>
      </c>
      <c r="F5" s="73">
        <v>147</v>
      </c>
      <c r="G5" s="137">
        <v>34</v>
      </c>
      <c r="H5" s="79">
        <f>SUM(D5:G5)</f>
        <v>590</v>
      </c>
      <c r="I5" s="166">
        <v>2179</v>
      </c>
      <c r="N5" s="39"/>
      <c r="O5" s="39"/>
      <c r="Q5" s="39"/>
    </row>
    <row r="6" spans="1:17">
      <c r="A6" s="24" t="s">
        <v>62</v>
      </c>
      <c r="B6" s="161">
        <v>355</v>
      </c>
      <c r="C6" s="77">
        <v>426</v>
      </c>
      <c r="D6" s="74">
        <v>262</v>
      </c>
      <c r="E6" s="61">
        <v>21</v>
      </c>
      <c r="F6" s="61">
        <v>0</v>
      </c>
      <c r="G6" s="138">
        <v>24</v>
      </c>
      <c r="H6" s="79">
        <f t="shared" ref="H6:H33" si="0">SUM(D6:G6)</f>
        <v>307</v>
      </c>
      <c r="I6" s="166">
        <v>479</v>
      </c>
      <c r="N6" s="39"/>
      <c r="Q6" s="39"/>
    </row>
    <row r="7" spans="1:17">
      <c r="A7" s="24" t="s">
        <v>3</v>
      </c>
      <c r="B7" s="161">
        <v>1583</v>
      </c>
      <c r="C7" s="77">
        <v>617</v>
      </c>
      <c r="D7" s="74">
        <v>637</v>
      </c>
      <c r="E7" s="61">
        <v>83</v>
      </c>
      <c r="F7" s="61">
        <v>78</v>
      </c>
      <c r="G7" s="138">
        <v>21</v>
      </c>
      <c r="H7" s="79">
        <f t="shared" si="0"/>
        <v>819</v>
      </c>
      <c r="I7" s="166">
        <v>1379</v>
      </c>
      <c r="N7" s="39"/>
      <c r="Q7" s="39"/>
    </row>
    <row r="8" spans="1:17">
      <c r="A8" s="24" t="s">
        <v>4</v>
      </c>
      <c r="B8" s="161">
        <v>6928</v>
      </c>
      <c r="C8" s="77">
        <v>1612</v>
      </c>
      <c r="D8" s="74">
        <v>1485</v>
      </c>
      <c r="E8" s="61">
        <v>277</v>
      </c>
      <c r="F8" s="61">
        <v>2274</v>
      </c>
      <c r="G8" s="138">
        <v>57</v>
      </c>
      <c r="H8" s="79">
        <f t="shared" si="0"/>
        <v>4093</v>
      </c>
      <c r="I8" s="166">
        <v>4295</v>
      </c>
      <c r="N8" s="39"/>
      <c r="Q8" s="39"/>
    </row>
    <row r="9" spans="1:17">
      <c r="A9" s="24" t="s">
        <v>63</v>
      </c>
      <c r="B9" s="161">
        <v>2667</v>
      </c>
      <c r="C9" s="77">
        <v>792</v>
      </c>
      <c r="D9" s="74">
        <v>690</v>
      </c>
      <c r="E9" s="61">
        <v>93</v>
      </c>
      <c r="F9" s="61">
        <v>479</v>
      </c>
      <c r="G9" s="138">
        <v>187</v>
      </c>
      <c r="H9" s="79">
        <f t="shared" si="0"/>
        <v>1449</v>
      </c>
      <c r="I9" s="166">
        <v>2146</v>
      </c>
      <c r="N9" s="39"/>
      <c r="Q9" s="39"/>
    </row>
    <row r="10" spans="1:17">
      <c r="A10" s="24" t="s">
        <v>5</v>
      </c>
      <c r="B10" s="161">
        <v>23584</v>
      </c>
      <c r="C10" s="77">
        <v>5275</v>
      </c>
      <c r="D10" s="74">
        <v>4496</v>
      </c>
      <c r="E10" s="61">
        <v>581</v>
      </c>
      <c r="F10" s="61">
        <v>4434</v>
      </c>
      <c r="G10" s="138">
        <v>227</v>
      </c>
      <c r="H10" s="79">
        <f t="shared" si="0"/>
        <v>9738</v>
      </c>
      <c r="I10" s="166">
        <v>19015</v>
      </c>
      <c r="N10" s="39"/>
      <c r="Q10" s="39"/>
    </row>
    <row r="11" spans="1:17">
      <c r="A11" s="24" t="s">
        <v>64</v>
      </c>
      <c r="B11" s="161">
        <v>8765</v>
      </c>
      <c r="C11" s="77">
        <v>1819</v>
      </c>
      <c r="D11" s="74">
        <v>1188</v>
      </c>
      <c r="E11" s="61">
        <v>243</v>
      </c>
      <c r="F11" s="61">
        <v>1149</v>
      </c>
      <c r="G11" s="138">
        <v>116</v>
      </c>
      <c r="H11" s="79">
        <f t="shared" si="0"/>
        <v>2696</v>
      </c>
      <c r="I11" s="166">
        <v>7805</v>
      </c>
      <c r="N11" s="39"/>
      <c r="Q11" s="39"/>
    </row>
    <row r="12" spans="1:17">
      <c r="A12" s="24" t="s">
        <v>6</v>
      </c>
      <c r="B12" s="161">
        <v>3720</v>
      </c>
      <c r="C12" s="77">
        <v>989</v>
      </c>
      <c r="D12" s="74">
        <v>576</v>
      </c>
      <c r="E12" s="61">
        <v>241</v>
      </c>
      <c r="F12" s="61">
        <v>675</v>
      </c>
      <c r="G12" s="138">
        <v>44</v>
      </c>
      <c r="H12" s="79">
        <f t="shared" si="0"/>
        <v>1536</v>
      </c>
      <c r="I12" s="166">
        <v>3216</v>
      </c>
      <c r="N12" s="39"/>
      <c r="Q12" s="39"/>
    </row>
    <row r="13" spans="1:17">
      <c r="A13" s="24" t="s">
        <v>65</v>
      </c>
      <c r="B13" s="161">
        <v>776</v>
      </c>
      <c r="C13" s="77">
        <v>332</v>
      </c>
      <c r="D13" s="74">
        <v>282</v>
      </c>
      <c r="E13" s="61">
        <v>78</v>
      </c>
      <c r="F13" s="61">
        <v>144</v>
      </c>
      <c r="G13" s="138">
        <v>17</v>
      </c>
      <c r="H13" s="79">
        <f t="shared" si="0"/>
        <v>521</v>
      </c>
      <c r="I13" s="166">
        <v>594</v>
      </c>
      <c r="N13" s="39"/>
      <c r="Q13" s="39"/>
    </row>
    <row r="14" spans="1:17">
      <c r="A14" s="24" t="s">
        <v>7</v>
      </c>
      <c r="B14" s="161">
        <v>567</v>
      </c>
      <c r="C14" s="77">
        <v>396</v>
      </c>
      <c r="D14" s="74">
        <v>275</v>
      </c>
      <c r="E14" s="61">
        <v>110</v>
      </c>
      <c r="F14" s="61">
        <v>95</v>
      </c>
      <c r="G14" s="138">
        <v>8</v>
      </c>
      <c r="H14" s="79">
        <f t="shared" si="0"/>
        <v>488</v>
      </c>
      <c r="I14" s="166">
        <v>445</v>
      </c>
      <c r="N14" s="39"/>
      <c r="Q14" s="39"/>
    </row>
    <row r="15" spans="1:17">
      <c r="A15" s="24" t="s">
        <v>8</v>
      </c>
      <c r="B15" s="161">
        <v>2912</v>
      </c>
      <c r="C15" s="77">
        <v>898</v>
      </c>
      <c r="D15" s="74">
        <v>431</v>
      </c>
      <c r="E15" s="61">
        <v>51</v>
      </c>
      <c r="F15" s="61">
        <v>392</v>
      </c>
      <c r="G15" s="138">
        <v>35</v>
      </c>
      <c r="H15" s="79">
        <f t="shared" si="0"/>
        <v>909</v>
      </c>
      <c r="I15" s="166">
        <v>2933</v>
      </c>
      <c r="N15" s="39"/>
      <c r="Q15" s="39"/>
    </row>
    <row r="16" spans="1:17">
      <c r="A16" s="24" t="s">
        <v>9</v>
      </c>
      <c r="B16" s="161">
        <v>59873</v>
      </c>
      <c r="C16" s="77">
        <v>13407</v>
      </c>
      <c r="D16" s="74">
        <v>7728</v>
      </c>
      <c r="E16" s="61">
        <v>2172</v>
      </c>
      <c r="F16" s="61">
        <v>8046</v>
      </c>
      <c r="G16" s="138">
        <v>790</v>
      </c>
      <c r="H16" s="79">
        <f t="shared" si="0"/>
        <v>18736</v>
      </c>
      <c r="I16" s="166">
        <v>54422</v>
      </c>
      <c r="N16" s="39"/>
      <c r="Q16" s="39"/>
    </row>
    <row r="17" spans="1:17">
      <c r="A17" s="24" t="s">
        <v>10</v>
      </c>
      <c r="B17" s="161">
        <v>3223</v>
      </c>
      <c r="C17" s="77">
        <v>932</v>
      </c>
      <c r="D17" s="74">
        <v>706</v>
      </c>
      <c r="E17" s="61">
        <v>145</v>
      </c>
      <c r="F17" s="61">
        <v>306</v>
      </c>
      <c r="G17" s="138">
        <v>12</v>
      </c>
      <c r="H17" s="79">
        <f t="shared" si="0"/>
        <v>1169</v>
      </c>
      <c r="I17" s="166">
        <v>2969</v>
      </c>
      <c r="N17" s="39"/>
      <c r="Q17" s="39"/>
    </row>
    <row r="18" spans="1:17">
      <c r="A18" s="24" t="s">
        <v>66</v>
      </c>
      <c r="B18" s="161">
        <v>3768</v>
      </c>
      <c r="C18" s="77">
        <v>1235</v>
      </c>
      <c r="D18" s="74">
        <v>783</v>
      </c>
      <c r="E18" s="61">
        <v>602</v>
      </c>
      <c r="F18" s="61">
        <v>370</v>
      </c>
      <c r="G18" s="138">
        <v>34</v>
      </c>
      <c r="H18" s="79">
        <f t="shared" si="0"/>
        <v>1789</v>
      </c>
      <c r="I18" s="166">
        <v>3157</v>
      </c>
      <c r="N18" s="39"/>
      <c r="Q18" s="39"/>
    </row>
    <row r="19" spans="1:17">
      <c r="A19" s="24" t="s">
        <v>11</v>
      </c>
      <c r="B19" s="161">
        <v>9206</v>
      </c>
      <c r="C19" s="77">
        <v>3035</v>
      </c>
      <c r="D19" s="74">
        <v>1872</v>
      </c>
      <c r="E19" s="61">
        <v>367</v>
      </c>
      <c r="F19" s="61">
        <v>854</v>
      </c>
      <c r="G19" s="138">
        <v>132</v>
      </c>
      <c r="H19" s="79">
        <f t="shared" si="0"/>
        <v>3225</v>
      </c>
      <c r="I19" s="166">
        <v>8956</v>
      </c>
      <c r="N19" s="39"/>
      <c r="Q19" s="39"/>
    </row>
    <row r="20" spans="1:17">
      <c r="A20" s="24" t="s">
        <v>12</v>
      </c>
      <c r="B20" s="161">
        <v>3941</v>
      </c>
      <c r="C20" s="77">
        <v>671</v>
      </c>
      <c r="D20" s="74">
        <v>539</v>
      </c>
      <c r="E20" s="61">
        <v>170</v>
      </c>
      <c r="F20" s="61">
        <v>340</v>
      </c>
      <c r="G20" s="138">
        <v>47</v>
      </c>
      <c r="H20" s="79">
        <f t="shared" si="0"/>
        <v>1096</v>
      </c>
      <c r="I20" s="166">
        <v>3513</v>
      </c>
      <c r="N20" s="39"/>
      <c r="Q20" s="39"/>
    </row>
    <row r="21" spans="1:17">
      <c r="A21" s="24" t="s">
        <v>13</v>
      </c>
      <c r="B21" s="161">
        <v>888</v>
      </c>
      <c r="C21" s="77">
        <v>535</v>
      </c>
      <c r="D21" s="74">
        <v>331</v>
      </c>
      <c r="E21" s="61">
        <v>97</v>
      </c>
      <c r="F21" s="61">
        <v>49</v>
      </c>
      <c r="G21" s="138">
        <v>43</v>
      </c>
      <c r="H21" s="79">
        <f t="shared" si="0"/>
        <v>520</v>
      </c>
      <c r="I21" s="166">
        <v>910</v>
      </c>
      <c r="N21" s="39"/>
      <c r="Q21" s="39"/>
    </row>
    <row r="22" spans="1:17">
      <c r="A22" s="24" t="s">
        <v>14</v>
      </c>
      <c r="B22" s="161">
        <v>3022</v>
      </c>
      <c r="C22" s="77">
        <v>1245</v>
      </c>
      <c r="D22" s="74">
        <v>866</v>
      </c>
      <c r="E22" s="61">
        <v>224</v>
      </c>
      <c r="F22" s="61">
        <v>246</v>
      </c>
      <c r="G22" s="138">
        <v>85</v>
      </c>
      <c r="H22" s="79">
        <f t="shared" si="0"/>
        <v>1421</v>
      </c>
      <c r="I22" s="166">
        <v>2835</v>
      </c>
      <c r="N22" s="39"/>
      <c r="Q22" s="39"/>
    </row>
    <row r="23" spans="1:17">
      <c r="A23" s="24" t="s">
        <v>15</v>
      </c>
      <c r="B23" s="161">
        <v>4641</v>
      </c>
      <c r="C23" s="77">
        <v>1397</v>
      </c>
      <c r="D23" s="74">
        <v>1013</v>
      </c>
      <c r="E23" s="61">
        <v>119</v>
      </c>
      <c r="F23" s="61">
        <v>471</v>
      </c>
      <c r="G23" s="138">
        <v>87</v>
      </c>
      <c r="H23" s="79">
        <f t="shared" si="0"/>
        <v>1690</v>
      </c>
      <c r="I23" s="166">
        <v>4409</v>
      </c>
      <c r="N23" s="39"/>
      <c r="Q23" s="39"/>
    </row>
    <row r="24" spans="1:17">
      <c r="A24" s="24" t="s">
        <v>67</v>
      </c>
      <c r="B24" s="161">
        <v>4202</v>
      </c>
      <c r="C24" s="77">
        <v>1609</v>
      </c>
      <c r="D24" s="74">
        <v>1635</v>
      </c>
      <c r="E24" s="61">
        <v>117</v>
      </c>
      <c r="F24" s="61">
        <v>214</v>
      </c>
      <c r="G24" s="138">
        <v>76</v>
      </c>
      <c r="H24" s="79">
        <f t="shared" si="0"/>
        <v>2042</v>
      </c>
      <c r="I24" s="166">
        <v>3733</v>
      </c>
      <c r="N24" s="39"/>
      <c r="Q24" s="39"/>
    </row>
    <row r="25" spans="1:17">
      <c r="A25" s="24" t="s">
        <v>16</v>
      </c>
      <c r="B25" s="161">
        <v>3039</v>
      </c>
      <c r="C25" s="77">
        <v>1057</v>
      </c>
      <c r="D25" s="74">
        <v>761</v>
      </c>
      <c r="E25" s="61">
        <v>68</v>
      </c>
      <c r="F25" s="61">
        <v>275</v>
      </c>
      <c r="G25" s="138">
        <v>14</v>
      </c>
      <c r="H25" s="79">
        <f t="shared" si="0"/>
        <v>1118</v>
      </c>
      <c r="I25" s="166">
        <v>2968</v>
      </c>
      <c r="N25" s="39"/>
      <c r="Q25" s="39"/>
    </row>
    <row r="26" spans="1:17">
      <c r="A26" s="24" t="s">
        <v>68</v>
      </c>
      <c r="B26" s="161">
        <v>35410</v>
      </c>
      <c r="C26" s="77">
        <v>2308</v>
      </c>
      <c r="D26" s="74">
        <v>1477</v>
      </c>
      <c r="E26" s="61">
        <v>249</v>
      </c>
      <c r="F26" s="61">
        <v>8219</v>
      </c>
      <c r="G26" s="138">
        <v>221</v>
      </c>
      <c r="H26" s="79">
        <f t="shared" si="0"/>
        <v>10166</v>
      </c>
      <c r="I26" s="166">
        <v>27690</v>
      </c>
      <c r="N26" s="39"/>
      <c r="Q26" s="39"/>
    </row>
    <row r="27" spans="1:17">
      <c r="A27" s="24" t="s">
        <v>17</v>
      </c>
      <c r="B27" s="161">
        <v>10465</v>
      </c>
      <c r="C27" s="77">
        <v>3074</v>
      </c>
      <c r="D27" s="74">
        <v>1645</v>
      </c>
      <c r="E27" s="61">
        <v>640</v>
      </c>
      <c r="F27" s="61">
        <v>1310</v>
      </c>
      <c r="G27" s="138">
        <v>192</v>
      </c>
      <c r="H27" s="79">
        <f t="shared" si="0"/>
        <v>3787</v>
      </c>
      <c r="I27" s="166">
        <v>9837</v>
      </c>
      <c r="N27" s="39"/>
      <c r="Q27" s="39"/>
    </row>
    <row r="28" spans="1:17">
      <c r="A28" s="24" t="s">
        <v>18</v>
      </c>
      <c r="B28" s="161">
        <v>6712</v>
      </c>
      <c r="C28" s="77">
        <v>1722</v>
      </c>
      <c r="D28" s="74">
        <v>1390</v>
      </c>
      <c r="E28" s="61">
        <v>220</v>
      </c>
      <c r="F28" s="61">
        <v>682</v>
      </c>
      <c r="G28" s="138">
        <v>26</v>
      </c>
      <c r="H28" s="79">
        <f t="shared" si="0"/>
        <v>2318</v>
      </c>
      <c r="I28" s="166">
        <v>6124</v>
      </c>
      <c r="N28" s="39"/>
      <c r="Q28" s="39"/>
    </row>
    <row r="29" spans="1:17">
      <c r="A29" s="24" t="s">
        <v>69</v>
      </c>
      <c r="B29" s="161">
        <v>479</v>
      </c>
      <c r="C29" s="77">
        <v>294</v>
      </c>
      <c r="D29" s="74">
        <v>305</v>
      </c>
      <c r="E29" s="61">
        <v>11</v>
      </c>
      <c r="F29" s="61">
        <v>25</v>
      </c>
      <c r="G29" s="138">
        <v>9</v>
      </c>
      <c r="H29" s="79">
        <f t="shared" si="0"/>
        <v>350</v>
      </c>
      <c r="I29" s="166">
        <v>436</v>
      </c>
      <c r="N29" s="39"/>
      <c r="Q29" s="39"/>
    </row>
    <row r="30" spans="1:17">
      <c r="A30" s="24" t="s">
        <v>19</v>
      </c>
      <c r="B30" s="161">
        <v>222</v>
      </c>
      <c r="C30" s="77">
        <v>256</v>
      </c>
      <c r="D30" s="74">
        <v>304</v>
      </c>
      <c r="E30" s="61">
        <v>12</v>
      </c>
      <c r="F30" s="61">
        <v>8</v>
      </c>
      <c r="G30" s="138">
        <v>6</v>
      </c>
      <c r="H30" s="79">
        <f t="shared" si="0"/>
        <v>330</v>
      </c>
      <c r="I30" s="166">
        <v>114</v>
      </c>
      <c r="N30" s="39"/>
      <c r="Q30" s="39"/>
    </row>
    <row r="31" spans="1:17">
      <c r="A31" s="24" t="s">
        <v>20</v>
      </c>
      <c r="B31" s="161">
        <v>1923</v>
      </c>
      <c r="C31" s="77">
        <v>510</v>
      </c>
      <c r="D31" s="74">
        <v>707</v>
      </c>
      <c r="E31" s="61">
        <v>12</v>
      </c>
      <c r="F31" s="61">
        <v>319</v>
      </c>
      <c r="G31" s="138">
        <v>24</v>
      </c>
      <c r="H31" s="79">
        <f t="shared" si="0"/>
        <v>1062</v>
      </c>
      <c r="I31" s="166">
        <v>1322</v>
      </c>
      <c r="N31" s="39"/>
      <c r="Q31" s="39"/>
    </row>
    <row r="32" spans="1:17">
      <c r="A32" s="24" t="s">
        <v>21</v>
      </c>
      <c r="B32" s="161">
        <v>49</v>
      </c>
      <c r="C32" s="77">
        <v>59</v>
      </c>
      <c r="D32" s="74">
        <v>65</v>
      </c>
      <c r="E32" s="61">
        <v>1</v>
      </c>
      <c r="F32" s="61">
        <v>1</v>
      </c>
      <c r="G32" s="138">
        <v>0</v>
      </c>
      <c r="H32" s="79">
        <f t="shared" si="0"/>
        <v>67</v>
      </c>
      <c r="I32" s="166">
        <v>39</v>
      </c>
      <c r="N32" s="39"/>
      <c r="Q32" s="39"/>
    </row>
    <row r="33" spans="1:17" ht="15.75" thickBot="1">
      <c r="A33" s="25" t="s">
        <v>22</v>
      </c>
      <c r="B33" s="163">
        <v>6860</v>
      </c>
      <c r="C33" s="77">
        <v>1507</v>
      </c>
      <c r="D33" s="75">
        <v>767</v>
      </c>
      <c r="E33" s="76">
        <v>369</v>
      </c>
      <c r="F33" s="76">
        <v>675</v>
      </c>
      <c r="G33" s="139">
        <v>13</v>
      </c>
      <c r="H33" s="79">
        <f t="shared" si="0"/>
        <v>1824</v>
      </c>
      <c r="I33" s="167">
        <v>6490</v>
      </c>
      <c r="N33" s="39"/>
      <c r="Q33" s="39"/>
    </row>
    <row r="34" spans="1:17" ht="13.5" customHeight="1" thickTop="1" thickBot="1">
      <c r="A34" s="125" t="s">
        <v>23</v>
      </c>
      <c r="B34" s="126">
        <f t="shared" ref="B34:G34" si="1">SUM(B5:B33)</f>
        <v>212095</v>
      </c>
      <c r="C34" s="127">
        <f t="shared" si="1"/>
        <v>48555</v>
      </c>
      <c r="D34" s="128">
        <f t="shared" si="1"/>
        <v>33594</v>
      </c>
      <c r="E34" s="129">
        <f t="shared" si="1"/>
        <v>7404</v>
      </c>
      <c r="F34" s="129">
        <f t="shared" si="1"/>
        <v>32277</v>
      </c>
      <c r="G34" s="130">
        <f t="shared" si="1"/>
        <v>2581</v>
      </c>
      <c r="H34" s="80">
        <f t="shared" ref="H34:I34" si="2">SUM(H5:H33)</f>
        <v>75856</v>
      </c>
      <c r="I34" s="168">
        <f t="shared" si="2"/>
        <v>184410</v>
      </c>
    </row>
    <row r="35" spans="1:17" ht="15.75" thickTop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7" ht="27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39"/>
    </row>
    <row r="37" spans="1:17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7">
      <c r="H38" s="39"/>
    </row>
  </sheetData>
  <mergeCells count="3">
    <mergeCell ref="D3:H3"/>
    <mergeCell ref="A2:M2"/>
    <mergeCell ref="A1:M1"/>
  </mergeCells>
  <printOptions horizontalCentered="1"/>
  <pageMargins left="0" right="0" top="0" bottom="0" header="0.31496062992125984" footer="0"/>
  <pageSetup paperSize="9" orientation="landscape" verticalDpi="597" r:id="rId1"/>
  <ignoredErrors>
    <ignoredError sqref="H5:H3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workbookViewId="0">
      <selection activeCell="L10" sqref="L10"/>
    </sheetView>
  </sheetViews>
  <sheetFormatPr defaultRowHeight="15"/>
  <cols>
    <col min="1" max="1" width="7.85546875" style="1" customWidth="1"/>
    <col min="2" max="6" width="12.7109375" customWidth="1"/>
  </cols>
  <sheetData>
    <row r="1" spans="1:7" ht="37.5">
      <c r="A1" s="173" t="s">
        <v>48</v>
      </c>
      <c r="B1" s="173"/>
      <c r="C1" s="173"/>
      <c r="D1" s="173"/>
      <c r="E1" s="173"/>
      <c r="F1" s="173"/>
      <c r="G1" s="173"/>
    </row>
    <row r="2" spans="1:7">
      <c r="B2" s="1"/>
      <c r="C2" s="1"/>
      <c r="D2" s="1"/>
      <c r="E2" s="1"/>
      <c r="F2" s="1"/>
      <c r="G2" s="1"/>
    </row>
    <row r="3" spans="1:7" ht="23.25">
      <c r="B3" s="175" t="s">
        <v>24</v>
      </c>
      <c r="C3" s="175"/>
      <c r="D3" s="175"/>
      <c r="E3" s="175"/>
      <c r="F3" s="175"/>
      <c r="G3" s="13"/>
    </row>
    <row r="4" spans="1:7" ht="23.25">
      <c r="B4" s="175" t="s">
        <v>77</v>
      </c>
      <c r="C4" s="175"/>
      <c r="D4" s="175"/>
      <c r="E4" s="175"/>
      <c r="F4" s="175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B6" s="30">
        <v>2013</v>
      </c>
      <c r="C6" s="31">
        <v>2014</v>
      </c>
      <c r="D6" s="31">
        <v>2015</v>
      </c>
      <c r="E6" s="32">
        <v>2016</v>
      </c>
      <c r="F6" s="33">
        <v>2017</v>
      </c>
      <c r="G6" s="13"/>
    </row>
    <row r="7" spans="1:7" ht="21.75" thickTop="1" thickBot="1">
      <c r="B7" s="27">
        <v>54902</v>
      </c>
      <c r="C7" s="27">
        <v>63723</v>
      </c>
      <c r="D7" s="28">
        <v>61723</v>
      </c>
      <c r="E7" s="28">
        <v>54565</v>
      </c>
      <c r="F7" s="29">
        <f>Foglio5!C34</f>
        <v>48555</v>
      </c>
      <c r="G7" s="13"/>
    </row>
    <row r="8" spans="1:7" ht="15.75" thickTop="1">
      <c r="B8" s="1"/>
      <c r="C8" s="1"/>
      <c r="D8" s="1"/>
      <c r="E8" s="1"/>
      <c r="F8" s="1"/>
    </row>
    <row r="9" spans="1:7">
      <c r="B9" s="1"/>
      <c r="C9" s="1"/>
      <c r="D9" s="1"/>
      <c r="E9" s="1"/>
    </row>
    <row r="10" spans="1:7">
      <c r="B10" s="1"/>
      <c r="C10" s="1"/>
      <c r="D10" s="1"/>
      <c r="E10" s="1"/>
    </row>
    <row r="11" spans="1:7">
      <c r="B11" s="1"/>
      <c r="C11" s="1"/>
      <c r="D11" s="1"/>
      <c r="E11" s="1"/>
    </row>
    <row r="12" spans="1:7">
      <c r="B12" s="1"/>
      <c r="C12" s="1"/>
      <c r="D12" s="1"/>
      <c r="E12" s="1"/>
    </row>
    <row r="13" spans="1:7">
      <c r="B13" s="1"/>
      <c r="C13" s="1"/>
      <c r="D13" s="1"/>
      <c r="E13" s="1"/>
    </row>
    <row r="14" spans="1:7">
      <c r="B14" s="1"/>
      <c r="C14" s="1"/>
      <c r="D14" s="1"/>
      <c r="E14" s="1"/>
    </row>
    <row r="15" spans="1:7">
      <c r="B15" s="1"/>
      <c r="C15" s="1"/>
      <c r="D15" s="1"/>
      <c r="E15" s="1"/>
    </row>
    <row r="16" spans="1:7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7">
      <c r="B33" s="1"/>
      <c r="C33" s="1"/>
      <c r="D33" s="1"/>
      <c r="E33" s="1"/>
    </row>
    <row r="34" spans="2:7">
      <c r="B34" s="1"/>
      <c r="C34" s="1"/>
      <c r="D34" s="1"/>
      <c r="E34" s="1"/>
    </row>
    <row r="35" spans="2:7">
      <c r="B35" s="1"/>
      <c r="C35" s="1"/>
      <c r="D35" s="1"/>
      <c r="E35" s="1"/>
    </row>
    <row r="36" spans="2:7">
      <c r="B36" s="1"/>
      <c r="C36" s="1"/>
      <c r="D36" s="1"/>
      <c r="E36" s="1"/>
    </row>
    <row r="37" spans="2:7">
      <c r="B37" s="1"/>
      <c r="C37" s="1"/>
      <c r="D37" s="1"/>
      <c r="E37" s="1"/>
    </row>
    <row r="38" spans="2:7">
      <c r="B38" s="1"/>
      <c r="C38" s="1"/>
      <c r="D38" s="1"/>
      <c r="E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K9" sqref="K9"/>
    </sheetView>
  </sheetViews>
  <sheetFormatPr defaultRowHeight="15"/>
  <cols>
    <col min="1" max="1" width="7.5703125" style="1" customWidth="1"/>
    <col min="2" max="6" width="12.7109375" customWidth="1"/>
  </cols>
  <sheetData>
    <row r="1" spans="1:7" ht="37.5">
      <c r="A1" s="173" t="s">
        <v>48</v>
      </c>
      <c r="B1" s="173"/>
      <c r="C1" s="173"/>
      <c r="D1" s="173"/>
      <c r="E1" s="173"/>
      <c r="F1" s="173"/>
      <c r="G1" s="173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5" t="s">
        <v>26</v>
      </c>
      <c r="C3" s="175"/>
      <c r="D3" s="175"/>
      <c r="E3" s="175"/>
      <c r="F3" s="175"/>
      <c r="G3" s="13"/>
    </row>
    <row r="4" spans="1:7" ht="23.25">
      <c r="A4" s="13"/>
      <c r="B4" s="175" t="s">
        <v>78</v>
      </c>
      <c r="C4" s="175"/>
      <c r="D4" s="175"/>
      <c r="E4" s="175"/>
      <c r="F4" s="175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2013</v>
      </c>
      <c r="C6" s="31">
        <v>2014</v>
      </c>
      <c r="D6" s="32">
        <v>2015</v>
      </c>
      <c r="E6" s="44">
        <v>2016</v>
      </c>
      <c r="F6" s="33">
        <v>2017</v>
      </c>
      <c r="G6" s="13"/>
    </row>
    <row r="7" spans="1:7" ht="21.75" thickTop="1" thickBot="1">
      <c r="A7" s="13"/>
      <c r="B7" s="27">
        <v>104409</v>
      </c>
      <c r="C7" s="28">
        <v>99169</v>
      </c>
      <c r="D7" s="45">
        <v>87594</v>
      </c>
      <c r="E7" s="45">
        <v>83736</v>
      </c>
      <c r="F7" s="29">
        <f>Foglio5!H34</f>
        <v>75856</v>
      </c>
      <c r="G7" s="13"/>
    </row>
    <row r="8" spans="1:7" ht="15.75" thickTop="1"/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M7" sqref="M7"/>
    </sheetView>
  </sheetViews>
  <sheetFormatPr defaultRowHeight="15"/>
  <cols>
    <col min="1" max="1" width="8" style="1" customWidth="1"/>
    <col min="2" max="6" width="12.7109375" customWidth="1"/>
  </cols>
  <sheetData>
    <row r="1" spans="1:7" ht="37.5">
      <c r="A1" s="173" t="s">
        <v>48</v>
      </c>
      <c r="B1" s="173"/>
      <c r="C1" s="173"/>
      <c r="D1" s="173"/>
      <c r="E1" s="173"/>
      <c r="F1" s="173"/>
      <c r="G1" s="173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5" t="s">
        <v>25</v>
      </c>
      <c r="C3" s="175"/>
      <c r="D3" s="175"/>
      <c r="E3" s="175"/>
      <c r="F3" s="175"/>
      <c r="G3" s="1"/>
    </row>
    <row r="4" spans="1:7" ht="23.25">
      <c r="A4" s="13"/>
      <c r="B4" s="175" t="s">
        <v>79</v>
      </c>
      <c r="C4" s="175"/>
      <c r="D4" s="175"/>
      <c r="E4" s="175"/>
      <c r="F4" s="175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2013</v>
      </c>
      <c r="C6" s="31">
        <v>2014</v>
      </c>
      <c r="D6" s="32">
        <v>2015</v>
      </c>
      <c r="E6" s="44">
        <v>2016</v>
      </c>
      <c r="F6" s="42">
        <v>2017</v>
      </c>
    </row>
    <row r="7" spans="1:7" ht="21.75" thickTop="1" thickBot="1">
      <c r="A7" s="13"/>
      <c r="B7" s="27">
        <v>298221</v>
      </c>
      <c r="C7" s="28">
        <v>267247</v>
      </c>
      <c r="D7" s="45">
        <v>241865</v>
      </c>
      <c r="E7" s="45">
        <v>212095</v>
      </c>
      <c r="F7" s="43">
        <f>Foglio5!I34</f>
        <v>184410</v>
      </c>
    </row>
    <row r="8" spans="1:7" ht="15.75" thickTop="1"/>
    <row r="39" spans="2:7">
      <c r="B39" s="1"/>
      <c r="C39" s="1"/>
      <c r="D39" s="1"/>
      <c r="E39" s="1"/>
      <c r="F39" s="1"/>
      <c r="G39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L6" sqref="L6"/>
    </sheetView>
  </sheetViews>
  <sheetFormatPr defaultRowHeight="15"/>
  <cols>
    <col min="1" max="1" width="9.140625" style="1"/>
    <col min="2" max="2" width="7.42578125" customWidth="1"/>
    <col min="3" max="3" width="23.140625" bestFit="1" customWidth="1"/>
    <col min="4" max="10" width="13.28515625" bestFit="1" customWidth="1"/>
    <col min="11" max="13" width="12.42578125" bestFit="1" customWidth="1"/>
  </cols>
  <sheetData>
    <row r="1" spans="2:11" ht="44.25">
      <c r="B1" s="1"/>
      <c r="C1" s="182" t="s">
        <v>49</v>
      </c>
      <c r="D1" s="182"/>
      <c r="E1" s="182"/>
      <c r="F1" s="182"/>
      <c r="G1" s="182"/>
      <c r="H1" s="182"/>
      <c r="I1" s="1"/>
      <c r="J1" s="1"/>
      <c r="K1" s="1"/>
    </row>
    <row r="2" spans="2:11" ht="23.25">
      <c r="B2" s="6"/>
      <c r="C2" s="183" t="s">
        <v>50</v>
      </c>
      <c r="D2" s="183"/>
      <c r="E2" s="183"/>
      <c r="F2" s="183"/>
      <c r="G2" s="183"/>
      <c r="H2" s="183"/>
      <c r="I2" s="6"/>
      <c r="J2" s="6"/>
      <c r="K2" s="1"/>
    </row>
    <row r="3" spans="2:11" ht="23.25">
      <c r="B3" s="6"/>
      <c r="C3" s="183" t="s">
        <v>77</v>
      </c>
      <c r="D3" s="183"/>
      <c r="E3" s="183"/>
      <c r="F3" s="183"/>
      <c r="G3" s="183"/>
      <c r="H3" s="183"/>
      <c r="I3" s="6"/>
      <c r="J3" s="6"/>
      <c r="K3" s="1"/>
    </row>
    <row r="4" spans="2:11" ht="6.75" customHeight="1" thickBot="1">
      <c r="B4" s="1"/>
    </row>
    <row r="5" spans="2:11" ht="22.5" thickTop="1" thickBot="1">
      <c r="C5" s="54" t="s">
        <v>27</v>
      </c>
      <c r="D5" s="8">
        <v>2013</v>
      </c>
      <c r="E5" s="8">
        <v>2014</v>
      </c>
      <c r="F5" s="9">
        <v>2015</v>
      </c>
      <c r="G5" s="47">
        <v>2016</v>
      </c>
      <c r="H5" s="53">
        <v>2017</v>
      </c>
    </row>
    <row r="6" spans="2:11" ht="21.75" thickTop="1">
      <c r="C6" s="35" t="s">
        <v>1</v>
      </c>
      <c r="D6" s="10">
        <f>SUM(Foglio2!B7+Foglio6!B7)</f>
        <v>64483</v>
      </c>
      <c r="E6" s="10">
        <f>SUM(Foglio2!C7+Foglio6!C7)</f>
        <v>74484</v>
      </c>
      <c r="F6" s="10">
        <f>SUM(Foglio2!D7+Foglio6!D7)</f>
        <v>72546</v>
      </c>
      <c r="G6" s="10">
        <f>SUM(Foglio2!E7+Foglio6!E7)</f>
        <v>64665</v>
      </c>
      <c r="H6" s="10">
        <f>SUM(Foglio2!F7+Foglio6!F7)</f>
        <v>57898</v>
      </c>
    </row>
    <row r="7" spans="2:11" ht="21">
      <c r="C7" s="36" t="s">
        <v>28</v>
      </c>
      <c r="D7" s="11">
        <f>SUM(Foglio3!B7+Foglio7!B7)</f>
        <v>114592</v>
      </c>
      <c r="E7" s="11">
        <f>SUM(Foglio3!C7+Foglio7!C7)</f>
        <v>109478</v>
      </c>
      <c r="F7" s="11">
        <f>SUM(Foglio3!D7+Foglio7!D7)</f>
        <v>97198</v>
      </c>
      <c r="G7" s="11">
        <f>SUM(Foglio3!E7+Foglio7!E7)</f>
        <v>93594</v>
      </c>
      <c r="H7" s="11">
        <f>SUM(Foglio3!F7+Foglio7!F7)</f>
        <v>85846</v>
      </c>
    </row>
    <row r="8" spans="2:11" ht="21.75" thickBot="1">
      <c r="C8" s="37" t="s">
        <v>29</v>
      </c>
      <c r="D8" s="12">
        <f>SUM(Foglio4!B7+Foglio8!B7)</f>
        <v>322456</v>
      </c>
      <c r="E8" s="12">
        <f>SUM(Foglio4!C7+Foglio8!C7)</f>
        <v>292273</v>
      </c>
      <c r="F8" s="12">
        <f>SUM(Foglio4!D7+Foglio8!D7)</f>
        <v>268246</v>
      </c>
      <c r="G8" s="12">
        <f>SUM(Foglio4!E7+Foglio8!E7)</f>
        <v>238729</v>
      </c>
      <c r="H8" s="12">
        <f>SUM(Foglio4!F7+Foglio8!F7)</f>
        <v>210425</v>
      </c>
    </row>
    <row r="9" spans="2:11" ht="15.75" thickTop="1"/>
    <row r="14" spans="2:11">
      <c r="C14" s="1"/>
      <c r="D14" s="1"/>
    </row>
    <row r="15" spans="2:11">
      <c r="C15" s="1"/>
      <c r="D15" s="1"/>
    </row>
    <row r="16" spans="2:11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RIZZI Antony</cp:lastModifiedBy>
  <cp:lastPrinted>2017-01-03T14:43:56Z</cp:lastPrinted>
  <dcterms:created xsi:type="dcterms:W3CDTF">2013-02-22T14:08:38Z</dcterms:created>
  <dcterms:modified xsi:type="dcterms:W3CDTF">2018-01-11T14:07:21Z</dcterms:modified>
</cp:coreProperties>
</file>