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19440" windowHeight="11760" firstSheet="4" activeTab="13"/>
  </bookViews>
  <sheets>
    <sheet name="Foglio1" sheetId="3" r:id="rId1"/>
    <sheet name="Foglio2" sheetId="5" r:id="rId2"/>
    <sheet name="Foglio3" sheetId="6" r:id="rId3"/>
    <sheet name="Foglio4" sheetId="7" r:id="rId4"/>
    <sheet name="Foglio5" sheetId="4" r:id="rId5"/>
    <sheet name="Foglio6" sheetId="9" r:id="rId6"/>
    <sheet name="Foglio7" sheetId="10" r:id="rId7"/>
    <sheet name="Foglio8" sheetId="11" r:id="rId8"/>
    <sheet name="Foglio9" sheetId="2" r:id="rId9"/>
    <sheet name="Foglio10" sheetId="13" r:id="rId10"/>
    <sheet name="Foglio11" sheetId="14" r:id="rId11"/>
    <sheet name="Foglio12" sheetId="15" r:id="rId12"/>
    <sheet name="Foglio13" sheetId="16" r:id="rId13"/>
    <sheet name="Foglio14" sheetId="17" r:id="rId14"/>
  </sheets>
  <calcPr calcId="125725"/>
</workbook>
</file>

<file path=xl/calcChain.xml><?xml version="1.0" encoding="utf-8"?>
<calcChain xmlns="http://schemas.openxmlformats.org/spreadsheetml/2006/main">
  <c r="K16" i="17"/>
  <c r="L7"/>
  <c r="L6" i="13" l="1"/>
  <c r="L7"/>
  <c r="L8"/>
  <c r="L9"/>
  <c r="K12" i="3" l="1"/>
  <c r="B34" i="4" l="1"/>
  <c r="H6" i="2"/>
  <c r="J8" i="3" l="1"/>
  <c r="D12" l="1"/>
  <c r="J9" l="1"/>
  <c r="J10"/>
  <c r="J11"/>
  <c r="J7"/>
  <c r="H6" i="4"/>
  <c r="H7"/>
  <c r="H8"/>
  <c r="H9"/>
  <c r="H10"/>
  <c r="H11"/>
  <c r="H12"/>
  <c r="H13"/>
  <c r="H14"/>
  <c r="H15"/>
  <c r="H16"/>
  <c r="H17"/>
  <c r="H18"/>
  <c r="H19"/>
  <c r="H20"/>
  <c r="H5"/>
  <c r="C9" i="13" l="1"/>
  <c r="E8" i="2"/>
  <c r="F8"/>
  <c r="G8"/>
  <c r="D8"/>
  <c r="E7"/>
  <c r="F7"/>
  <c r="G7"/>
  <c r="D7"/>
  <c r="C12" i="3"/>
  <c r="C34" i="4" l="1"/>
  <c r="D34" l="1"/>
  <c r="E34"/>
  <c r="F34"/>
  <c r="G34" l="1"/>
  <c r="H34" l="1"/>
  <c r="I12" i="3" l="1"/>
  <c r="D9" i="13" l="1"/>
  <c r="E9"/>
  <c r="F9"/>
  <c r="G9"/>
  <c r="H9"/>
  <c r="I9"/>
  <c r="J9"/>
  <c r="K9"/>
  <c r="M9"/>
  <c r="I34" i="4" l="1"/>
  <c r="H12" i="3"/>
  <c r="G12"/>
  <c r="F12"/>
  <c r="E12"/>
  <c r="F7" i="5"/>
  <c r="H8" i="2" l="1"/>
  <c r="J12" i="3"/>
  <c r="F7" i="6" s="1"/>
  <c r="H7" i="2" s="1"/>
</calcChain>
</file>

<file path=xl/sharedStrings.xml><?xml version="1.0" encoding="utf-8"?>
<sst xmlns="http://schemas.openxmlformats.org/spreadsheetml/2006/main" count="145" uniqueCount="87">
  <si>
    <t>Sede</t>
  </si>
  <si>
    <t>Ricorsi pervenuti</t>
  </si>
  <si>
    <t>TAR ABRUZZO  L AQUILA</t>
  </si>
  <si>
    <t>TAR BASILICATA  POTENZA</t>
  </si>
  <si>
    <t>TAR CALABRIA  CATANZARO</t>
  </si>
  <si>
    <t>TAR CAMPANIA  NAPOLI</t>
  </si>
  <si>
    <t>TAR EMILIA-ROMAGNA  BOLOGNA</t>
  </si>
  <si>
    <t>TAR FRIULI-VENEZIA.GIULIA  TRIESTE</t>
  </si>
  <si>
    <t>TAR LAZIO  LATINA - Sezione staccata</t>
  </si>
  <si>
    <t>TAR LAZIO  ROMA</t>
  </si>
  <si>
    <t>TAR LIGURIA  GENOVA</t>
  </si>
  <si>
    <t>TAR LOMBARDIA  MILANO</t>
  </si>
  <si>
    <t>TAR MARCHE  ANCONA</t>
  </si>
  <si>
    <t>TAR MOLISE  CAMPOBASSO</t>
  </si>
  <si>
    <t>TAR PIEMONTE  TORINO</t>
  </si>
  <si>
    <t>TAR PUGLIA  BARI</t>
  </si>
  <si>
    <t>TAR SARDEGNA  CAGLIARI</t>
  </si>
  <si>
    <t>TAR SICILIA  PALERMO</t>
  </si>
  <si>
    <t>TAR TOSCANA  FIRENZE</t>
  </si>
  <si>
    <t>TAR TRENTINO ALTO ADIGE  TRENTO</t>
  </si>
  <si>
    <t>TAR UMBRIA  PERUGIA</t>
  </si>
  <si>
    <t>TAR VALLE D AOSTA  AOSTA</t>
  </si>
  <si>
    <t>TAR VENETO  VENEZIA</t>
  </si>
  <si>
    <t>Totale</t>
  </si>
  <si>
    <t>Prospetto riepilogativo  - ricorsi pervenuti</t>
  </si>
  <si>
    <t>Prospetto riepilogativo  - ricorsi pendenti</t>
  </si>
  <si>
    <t>Prospetto riepilogativo  - ricorsi definiti</t>
  </si>
  <si>
    <t>Anno di attività</t>
  </si>
  <si>
    <t>Ricorsi definiti</t>
  </si>
  <si>
    <t>Ricorsi pendenti</t>
  </si>
  <si>
    <t>Affari definiti</t>
  </si>
  <si>
    <t>Affari pervenuti</t>
  </si>
  <si>
    <t>ricorso</t>
  </si>
  <si>
    <t>quesito</t>
  </si>
  <si>
    <t>richiesta parere</t>
  </si>
  <si>
    <t>riesame</t>
  </si>
  <si>
    <t>1</t>
  </si>
  <si>
    <t>2</t>
  </si>
  <si>
    <t>C</t>
  </si>
  <si>
    <t>con sentenza</t>
  </si>
  <si>
    <t>con sent. Breve</t>
  </si>
  <si>
    <t>con decreto decisorio</t>
  </si>
  <si>
    <t>Sezioni</t>
  </si>
  <si>
    <t>Totale Affari definiti</t>
  </si>
  <si>
    <t>Prospetto riepilogativo  - Attività Consultiva</t>
  </si>
  <si>
    <t>Prospetto riepilogativo  - Attività Giurisdizionale</t>
  </si>
  <si>
    <t>con sent. breve</t>
  </si>
  <si>
    <t>Consiglio di Stato</t>
  </si>
  <si>
    <t>Tribunali Amministrativi Regionali</t>
  </si>
  <si>
    <t>Giustizia Amministrativa</t>
  </si>
  <si>
    <t>Prospetto riepilogativo attività giurisdizionale</t>
  </si>
  <si>
    <t>con sent.</t>
  </si>
  <si>
    <t>con dec. decis.</t>
  </si>
  <si>
    <t>con altri provv.ti</t>
  </si>
  <si>
    <t>con ord. cautelare</t>
  </si>
  <si>
    <t>altri pareri</t>
  </si>
  <si>
    <t>Prospetto riepilogativo  - affari definiti</t>
  </si>
  <si>
    <t>Prospetto riepilogativo  - affari pervenuti</t>
  </si>
  <si>
    <t>Prospetto riepilogativo  - affari pendenti</t>
  </si>
  <si>
    <t>Plenaria</t>
  </si>
  <si>
    <t>regol.to</t>
  </si>
  <si>
    <t>revoc.ne</t>
  </si>
  <si>
    <t>TAR ABRUZZO  PESCARA - Sezione st.</t>
  </si>
  <si>
    <t>TAR CALABRIA  REGGIO CALABRIA - Sez.st.</t>
  </si>
  <si>
    <t>TAR CAMPANIA  SALERNO - Sez.st.</t>
  </si>
  <si>
    <t>TAR EMILIA-ROMAGNA  PARMA - Sez.st.</t>
  </si>
  <si>
    <t>TAR LOMBARDIA  BRESCIA - Sez.st.</t>
  </si>
  <si>
    <t>TAR PUGLIA  LECCE - Sez.st.</t>
  </si>
  <si>
    <t>TAR SICILIA  CATANIA - Sez.st.</t>
  </si>
  <si>
    <t>TAR TRENTINO A. ADIGE  BOLZANO - Sez. Aut.</t>
  </si>
  <si>
    <t>da assegnare</t>
  </si>
  <si>
    <t>/</t>
  </si>
  <si>
    <t>Ricorsi pendenti al 31.12.2017</t>
  </si>
  <si>
    <t>Anno 2018</t>
  </si>
  <si>
    <t>Ricorsi pendenti al 31.12.2018</t>
  </si>
  <si>
    <t>Attività Giurisdizionale  2014/2018</t>
  </si>
  <si>
    <t>Prospetto riepilogativo - Anno 2018</t>
  </si>
  <si>
    <t>Attività 2014/2018</t>
  </si>
  <si>
    <t>2014/2018</t>
  </si>
  <si>
    <t xml:space="preserve"> Attività 2014/2018</t>
  </si>
  <si>
    <t>Attività Consultiva 2014/2018</t>
  </si>
  <si>
    <t>Affari pendenti al 31.12.2018</t>
  </si>
  <si>
    <t>Consiglio di Giustizia Amministrativa Regione Sicilia</t>
  </si>
  <si>
    <t>Sezione</t>
  </si>
  <si>
    <t>Affari pendenti al 31.12.2017</t>
  </si>
  <si>
    <t>revocazione</t>
  </si>
  <si>
    <t>regolamento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</si>
</sst>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fornian FB"/>
      <family val="1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26"/>
      <color theme="1"/>
      <name val="English157 BT"/>
      <family val="4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28"/>
      <color theme="1"/>
      <name val="English157 BT"/>
      <family val="4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36"/>
      <color theme="1"/>
      <name val="English157 BT"/>
      <family val="4"/>
    </font>
    <font>
      <sz val="30"/>
      <color theme="1"/>
      <name val="English157 BT"/>
      <family val="4"/>
    </font>
    <font>
      <sz val="38"/>
      <color theme="1"/>
      <name val="English157 BT"/>
      <family val="4"/>
    </font>
    <font>
      <sz val="12"/>
      <name val="Arial"/>
      <family val="2"/>
    </font>
    <font>
      <sz val="14"/>
      <color theme="1"/>
      <name val="Californian FB"/>
      <family val="1"/>
    </font>
    <font>
      <sz val="14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English157 BT"/>
      <family val="4"/>
    </font>
    <font>
      <i/>
      <u/>
      <sz val="10"/>
      <color rgb="FF000000"/>
      <name val="Times New Roman"/>
      <family val="1"/>
    </font>
    <font>
      <b/>
      <i/>
      <sz val="10"/>
      <name val="Arial"/>
      <family val="2"/>
    </font>
    <font>
      <i/>
      <sz val="11"/>
      <name val="Calibri"/>
      <family val="2"/>
      <scheme val="minor"/>
    </font>
    <font>
      <i/>
      <u/>
      <sz val="9"/>
      <color rgb="FF00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7" tint="0.799981688894314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BF3F3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7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/>
    <xf numFmtId="0" fontId="15" fillId="11" borderId="11" xfId="1" applyNumberFormat="1" applyFont="1" applyFill="1" applyBorder="1" applyAlignment="1">
      <alignment horizontal="center" vertical="center" wrapText="1"/>
    </xf>
    <xf numFmtId="0" fontId="15" fillId="10" borderId="11" xfId="1" applyNumberFormat="1" applyFont="1" applyFill="1" applyBorder="1" applyAlignment="1">
      <alignment horizontal="center" vertical="center" wrapText="1"/>
    </xf>
    <xf numFmtId="3" fontId="16" fillId="5" borderId="3" xfId="1" applyNumberFormat="1" applyFont="1" applyFill="1" applyBorder="1" applyAlignment="1">
      <alignment horizontal="right" vertical="center"/>
    </xf>
    <xf numFmtId="3" fontId="16" fillId="7" borderId="1" xfId="1" applyNumberFormat="1" applyFont="1" applyFill="1" applyBorder="1" applyAlignment="1">
      <alignment horizontal="right" vertical="center"/>
    </xf>
    <xf numFmtId="3" fontId="16" fillId="9" borderId="9" xfId="1" applyNumberFormat="1" applyFont="1" applyFill="1" applyBorder="1" applyAlignment="1">
      <alignment horizontal="right" vertical="center"/>
    </xf>
    <xf numFmtId="0" fontId="0" fillId="0" borderId="0" xfId="0" applyFont="1"/>
    <xf numFmtId="0" fontId="21" fillId="0" borderId="0" xfId="0" applyFont="1"/>
    <xf numFmtId="0" fontId="24" fillId="0" borderId="0" xfId="0" applyFont="1" applyFill="1" applyBorder="1" applyAlignment="1">
      <alignment vertical="center"/>
    </xf>
    <xf numFmtId="0" fontId="0" fillId="0" borderId="0" xfId="0" applyBorder="1"/>
    <xf numFmtId="0" fontId="23" fillId="2" borderId="21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right" vertical="center"/>
    </xf>
    <xf numFmtId="3" fontId="11" fillId="2" borderId="11" xfId="2" applyNumberFormat="1" applyFont="1" applyFill="1" applyBorder="1" applyAlignment="1">
      <alignment horizontal="right" vertical="center"/>
    </xf>
    <xf numFmtId="0" fontId="4" fillId="2" borderId="39" xfId="2" applyNumberFormat="1" applyFont="1" applyFill="1" applyBorder="1" applyAlignment="1">
      <alignment horizontal="center" vertical="center"/>
    </xf>
    <xf numFmtId="0" fontId="2" fillId="2" borderId="21" xfId="2" applyNumberFormat="1" applyFont="1" applyFill="1" applyBorder="1" applyAlignment="1">
      <alignment horizontal="right" vertical="center"/>
    </xf>
    <xf numFmtId="0" fontId="12" fillId="2" borderId="14" xfId="2" applyNumberFormat="1" applyFont="1" applyFill="1" applyBorder="1" applyAlignment="1">
      <alignment horizontal="left" vertical="center"/>
    </xf>
    <xf numFmtId="0" fontId="12" fillId="2" borderId="15" xfId="2" applyNumberFormat="1" applyFont="1" applyFill="1" applyBorder="1" applyAlignment="1">
      <alignment horizontal="left" vertical="center"/>
    </xf>
    <xf numFmtId="0" fontId="12" fillId="2" borderId="17" xfId="2" applyNumberFormat="1" applyFont="1" applyFill="1" applyBorder="1" applyAlignment="1">
      <alignment horizontal="left" vertical="center"/>
    </xf>
    <xf numFmtId="3" fontId="15" fillId="2" borderId="41" xfId="1" applyNumberFormat="1" applyFont="1" applyFill="1" applyBorder="1" applyAlignment="1">
      <alignment horizontal="right" vertical="center"/>
    </xf>
    <xf numFmtId="3" fontId="15" fillId="0" borderId="41" xfId="1" applyNumberFormat="1" applyFont="1" applyFill="1" applyBorder="1" applyAlignment="1">
      <alignment horizontal="right" vertical="center"/>
    </xf>
    <xf numFmtId="3" fontId="19" fillId="0" borderId="42" xfId="0" applyNumberFormat="1" applyFont="1" applyFill="1" applyBorder="1"/>
    <xf numFmtId="0" fontId="26" fillId="16" borderId="40" xfId="1" applyNumberFormat="1" applyFont="1" applyFill="1" applyBorder="1" applyAlignment="1">
      <alignment horizontal="center" vertical="center" wrapText="1"/>
    </xf>
    <xf numFmtId="0" fontId="26" fillId="16" borderId="43" xfId="1" applyNumberFormat="1" applyFont="1" applyFill="1" applyBorder="1" applyAlignment="1">
      <alignment horizontal="center" vertical="center" wrapText="1"/>
    </xf>
    <xf numFmtId="0" fontId="26" fillId="17" borderId="43" xfId="1" applyNumberFormat="1" applyFont="1" applyFill="1" applyBorder="1" applyAlignment="1">
      <alignment horizontal="center" vertical="center" wrapText="1"/>
    </xf>
    <xf numFmtId="0" fontId="18" fillId="17" borderId="27" xfId="0" applyFont="1" applyFill="1" applyBorder="1" applyAlignment="1">
      <alignment horizontal="center"/>
    </xf>
    <xf numFmtId="0" fontId="27" fillId="17" borderId="27" xfId="0" applyFont="1" applyFill="1" applyBorder="1" applyAlignment="1">
      <alignment horizontal="center"/>
    </xf>
    <xf numFmtId="0" fontId="14" fillId="4" borderId="13" xfId="0" applyFont="1" applyFill="1" applyBorder="1"/>
    <xf numFmtId="0" fontId="14" fillId="6" borderId="14" xfId="0" applyFont="1" applyFill="1" applyBorder="1"/>
    <xf numFmtId="0" fontId="14" fillId="8" borderId="15" xfId="0" applyFont="1" applyFill="1" applyBorder="1"/>
    <xf numFmtId="0" fontId="21" fillId="0" borderId="0" xfId="0" applyFont="1" applyAlignment="1">
      <alignment horizontal="center"/>
    </xf>
    <xf numFmtId="3" fontId="0" fillId="0" borderId="0" xfId="0" applyNumberFormat="1"/>
    <xf numFmtId="3" fontId="19" fillId="0" borderId="46" xfId="0" applyNumberFormat="1" applyFont="1" applyFill="1" applyBorder="1"/>
    <xf numFmtId="3" fontId="19" fillId="0" borderId="45" xfId="0" applyNumberFormat="1" applyFont="1" applyBorder="1" applyAlignment="1">
      <alignment horizontal="right"/>
    </xf>
    <xf numFmtId="0" fontId="26" fillId="16" borderId="27" xfId="1" applyNumberFormat="1" applyFont="1" applyFill="1" applyBorder="1" applyAlignment="1">
      <alignment horizontal="center" vertical="center" wrapText="1"/>
    </xf>
    <xf numFmtId="3" fontId="15" fillId="2" borderId="42" xfId="1" applyNumberFormat="1" applyFont="1" applyFill="1" applyBorder="1" applyAlignment="1">
      <alignment horizontal="right" vertical="center"/>
    </xf>
    <xf numFmtId="0" fontId="18" fillId="17" borderId="43" xfId="0" applyFont="1" applyFill="1" applyBorder="1" applyAlignment="1">
      <alignment horizontal="center"/>
    </xf>
    <xf numFmtId="3" fontId="19" fillId="0" borderId="41" xfId="0" applyNumberFormat="1" applyFont="1" applyFill="1" applyBorder="1"/>
    <xf numFmtId="0" fontId="8" fillId="0" borderId="0" xfId="0" applyFont="1" applyAlignment="1">
      <alignment vertical="center"/>
    </xf>
    <xf numFmtId="0" fontId="19" fillId="10" borderId="11" xfId="0" applyFont="1" applyFill="1" applyBorder="1" applyAlignment="1">
      <alignment horizontal="center"/>
    </xf>
    <xf numFmtId="0" fontId="18" fillId="17" borderId="4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0" xfId="0" applyFont="1" applyAlignment="1"/>
    <xf numFmtId="0" fontId="14" fillId="0" borderId="0" xfId="0" applyFont="1" applyFill="1" applyBorder="1" applyAlignment="1">
      <alignment vertical="center"/>
    </xf>
    <xf numFmtId="0" fontId="17" fillId="0" borderId="0" xfId="0" applyFont="1" applyAlignment="1"/>
    <xf numFmtId="0" fontId="15" fillId="11" borderId="12" xfId="1" applyNumberFormat="1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/>
    </xf>
    <xf numFmtId="0" fontId="11" fillId="0" borderId="25" xfId="2" applyNumberFormat="1" applyFont="1" applyFill="1" applyBorder="1" applyAlignment="1">
      <alignment horizontal="center" vertical="center" wrapText="1"/>
    </xf>
    <xf numFmtId="3" fontId="11" fillId="0" borderId="25" xfId="2" applyNumberFormat="1" applyFont="1" applyFill="1" applyBorder="1" applyAlignment="1">
      <alignment horizontal="right" vertical="center"/>
    </xf>
    <xf numFmtId="0" fontId="10" fillId="0" borderId="10" xfId="2" applyNumberFormat="1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0" borderId="25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/>
    </xf>
    <xf numFmtId="3" fontId="10" fillId="0" borderId="38" xfId="2" applyNumberFormat="1" applyFont="1" applyFill="1" applyBorder="1" applyAlignment="1">
      <alignment horizontal="right" vertical="center"/>
    </xf>
    <xf numFmtId="3" fontId="10" fillId="0" borderId="5" xfId="2" applyNumberFormat="1" applyFont="1" applyFill="1" applyBorder="1" applyAlignment="1">
      <alignment horizontal="right" vertical="center"/>
    </xf>
    <xf numFmtId="3" fontId="11" fillId="0" borderId="10" xfId="2" applyNumberFormat="1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/>
    </xf>
    <xf numFmtId="3" fontId="4" fillId="15" borderId="14" xfId="2" applyNumberFormat="1" applyFont="1" applyFill="1" applyBorder="1" applyAlignment="1">
      <alignment horizontal="right" vertical="center"/>
    </xf>
    <xf numFmtId="3" fontId="4" fillId="15" borderId="36" xfId="2" applyNumberFormat="1" applyFont="1" applyFill="1" applyBorder="1" applyAlignment="1">
      <alignment horizontal="right" vertical="center"/>
    </xf>
    <xf numFmtId="3" fontId="4" fillId="4" borderId="14" xfId="2" applyNumberFormat="1" applyFont="1" applyFill="1" applyBorder="1" applyAlignment="1">
      <alignment horizontal="right" vertical="center"/>
    </xf>
    <xf numFmtId="3" fontId="4" fillId="4" borderId="36" xfId="2" applyNumberFormat="1" applyFont="1" applyFill="1" applyBorder="1" applyAlignment="1">
      <alignment horizontal="right" vertical="center"/>
    </xf>
    <xf numFmtId="0" fontId="11" fillId="0" borderId="16" xfId="2" applyNumberFormat="1" applyFont="1" applyFill="1" applyBorder="1" applyAlignment="1">
      <alignment horizontal="center" vertical="center" wrapText="1"/>
    </xf>
    <xf numFmtId="0" fontId="11" fillId="0" borderId="11" xfId="2" applyNumberFormat="1" applyFont="1" applyFill="1" applyBorder="1" applyAlignment="1">
      <alignment horizontal="center" vertical="center" wrapText="1"/>
    </xf>
    <xf numFmtId="3" fontId="10" fillId="0" borderId="33" xfId="2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right" vertical="center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9" xfId="2" applyNumberFormat="1" applyFont="1" applyFill="1" applyBorder="1" applyAlignment="1">
      <alignment horizontal="right" vertical="center"/>
    </xf>
    <xf numFmtId="3" fontId="4" fillId="4" borderId="13" xfId="2" applyNumberFormat="1" applyFont="1" applyFill="1" applyBorder="1" applyAlignment="1">
      <alignment horizontal="right" vertical="center"/>
    </xf>
    <xf numFmtId="3" fontId="3" fillId="4" borderId="7" xfId="2" applyNumberFormat="1" applyFont="1" applyFill="1" applyBorder="1" applyAlignment="1">
      <alignment horizontal="right" vertical="center"/>
    </xf>
    <xf numFmtId="3" fontId="4" fillId="8" borderId="8" xfId="2" applyNumberFormat="1" applyFont="1" applyFill="1" applyBorder="1" applyAlignment="1">
      <alignment horizontal="right" vertical="center"/>
    </xf>
    <xf numFmtId="3" fontId="5" fillId="8" borderId="12" xfId="2" applyNumberFormat="1" applyFont="1" applyFill="1" applyBorder="1" applyAlignment="1">
      <alignment horizontal="right" vertical="center"/>
    </xf>
    <xf numFmtId="3" fontId="4" fillId="15" borderId="13" xfId="2" applyNumberFormat="1" applyFont="1" applyFill="1" applyBorder="1" applyAlignment="1">
      <alignment horizontal="right" vertical="center"/>
    </xf>
    <xf numFmtId="0" fontId="5" fillId="15" borderId="7" xfId="2" applyNumberFormat="1" applyFont="1" applyFill="1" applyBorder="1" applyAlignment="1">
      <alignment horizontal="center" vertical="center" wrapText="1"/>
    </xf>
    <xf numFmtId="0" fontId="3" fillId="4" borderId="7" xfId="2" applyNumberFormat="1" applyFont="1" applyFill="1" applyBorder="1" applyAlignment="1">
      <alignment horizontal="center" vertical="center" wrapText="1"/>
    </xf>
    <xf numFmtId="0" fontId="5" fillId="8" borderId="25" xfId="2" applyNumberFormat="1" applyFont="1" applyFill="1" applyBorder="1" applyAlignment="1">
      <alignment horizontal="center" vertical="center" wrapText="1"/>
    </xf>
    <xf numFmtId="0" fontId="3" fillId="8" borderId="12" xfId="2" applyNumberFormat="1" applyFont="1" applyFill="1" applyBorder="1" applyAlignment="1">
      <alignment horizontal="center" vertical="center" wrapText="1"/>
    </xf>
    <xf numFmtId="0" fontId="3" fillId="12" borderId="35" xfId="2" applyNumberFormat="1" applyFont="1" applyFill="1" applyBorder="1" applyAlignment="1">
      <alignment horizontal="center" vertical="center" wrapText="1"/>
    </xf>
    <xf numFmtId="3" fontId="3" fillId="5" borderId="7" xfId="2" applyNumberFormat="1" applyFont="1" applyFill="1" applyBorder="1" applyAlignment="1">
      <alignment horizontal="right" vertical="center"/>
    </xf>
    <xf numFmtId="3" fontId="3" fillId="13" borderId="7" xfId="2" applyNumberFormat="1" applyFont="1" applyFill="1" applyBorder="1" applyAlignment="1">
      <alignment horizontal="right" vertical="center"/>
    </xf>
    <xf numFmtId="0" fontId="29" fillId="0" borderId="0" xfId="0" applyFont="1"/>
    <xf numFmtId="0" fontId="30" fillId="0" borderId="0" xfId="0" applyFont="1" applyBorder="1" applyAlignment="1"/>
    <xf numFmtId="0" fontId="2" fillId="2" borderId="35" xfId="2" applyNumberFormat="1" applyFont="1" applyFill="1" applyBorder="1" applyAlignment="1">
      <alignment horizontal="center" vertical="center"/>
    </xf>
    <xf numFmtId="0" fontId="3" fillId="5" borderId="35" xfId="2" applyNumberFormat="1" applyFont="1" applyFill="1" applyBorder="1" applyAlignment="1">
      <alignment horizontal="center" vertical="center" wrapText="1"/>
    </xf>
    <xf numFmtId="0" fontId="11" fillId="0" borderId="37" xfId="2" applyNumberFormat="1" applyFont="1" applyFill="1" applyBorder="1" applyAlignment="1">
      <alignment horizontal="center" vertical="center" wrapText="1"/>
    </xf>
    <xf numFmtId="0" fontId="11" fillId="0" borderId="32" xfId="2" applyNumberFormat="1" applyFont="1" applyFill="1" applyBorder="1" applyAlignment="1">
      <alignment horizontal="center" vertical="center" wrapText="1"/>
    </xf>
    <xf numFmtId="0" fontId="3" fillId="9" borderId="31" xfId="2" applyNumberFormat="1" applyFont="1" applyFill="1" applyBorder="1" applyAlignment="1">
      <alignment horizontal="center" vertical="center" wrapText="1"/>
    </xf>
    <xf numFmtId="0" fontId="2" fillId="2" borderId="14" xfId="2" applyNumberFormat="1" applyFont="1" applyFill="1" applyBorder="1" applyAlignment="1">
      <alignment horizontal="center" vertical="center"/>
    </xf>
    <xf numFmtId="3" fontId="2" fillId="5" borderId="14" xfId="2" applyNumberFormat="1" applyFont="1" applyFill="1" applyBorder="1" applyAlignment="1">
      <alignment horizontal="right" vertical="center"/>
    </xf>
    <xf numFmtId="3" fontId="11" fillId="2" borderId="2" xfId="2" applyNumberFormat="1" applyFont="1" applyFill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horizontal="right" vertical="center"/>
    </xf>
    <xf numFmtId="3" fontId="2" fillId="9" borderId="4" xfId="2" applyNumberFormat="1" applyFont="1" applyFill="1" applyBorder="1" applyAlignment="1">
      <alignment horizontal="right" vertical="center"/>
    </xf>
    <xf numFmtId="3" fontId="2" fillId="13" borderId="14" xfId="2" applyNumberFormat="1" applyFont="1" applyFill="1" applyBorder="1" applyAlignment="1">
      <alignment horizontal="right" vertical="center"/>
    </xf>
    <xf numFmtId="0" fontId="2" fillId="2" borderId="36" xfId="2" applyNumberFormat="1" applyFont="1" applyFill="1" applyBorder="1" applyAlignment="1">
      <alignment horizontal="center" vertical="center"/>
    </xf>
    <xf numFmtId="3" fontId="2" fillId="5" borderId="36" xfId="2" applyNumberFormat="1" applyFont="1" applyFill="1" applyBorder="1" applyAlignment="1">
      <alignment horizontal="right" vertical="center"/>
    </xf>
    <xf numFmtId="3" fontId="11" fillId="2" borderId="38" xfId="2" applyNumberFormat="1" applyFont="1" applyFill="1" applyBorder="1" applyAlignment="1">
      <alignment horizontal="right" vertical="center"/>
    </xf>
    <xf numFmtId="3" fontId="11" fillId="2" borderId="5" xfId="2" applyNumberFormat="1" applyFont="1" applyFill="1" applyBorder="1" applyAlignment="1">
      <alignment horizontal="right" vertical="center"/>
    </xf>
    <xf numFmtId="3" fontId="11" fillId="2" borderId="6" xfId="2" applyNumberFormat="1" applyFont="1" applyFill="1" applyBorder="1" applyAlignment="1">
      <alignment horizontal="right" vertical="center"/>
    </xf>
    <xf numFmtId="3" fontId="2" fillId="9" borderId="34" xfId="2" applyNumberFormat="1" applyFont="1" applyFill="1" applyBorder="1" applyAlignment="1">
      <alignment horizontal="right" vertical="center"/>
    </xf>
    <xf numFmtId="3" fontId="2" fillId="13" borderId="36" xfId="2" applyNumberFormat="1" applyFont="1" applyFill="1" applyBorder="1" applyAlignment="1">
      <alignment horizontal="right" vertical="center"/>
    </xf>
    <xf numFmtId="3" fontId="3" fillId="9" borderId="25" xfId="2" applyNumberFormat="1" applyFont="1" applyFill="1" applyBorder="1" applyAlignment="1">
      <alignment horizontal="right" vertical="center"/>
    </xf>
    <xf numFmtId="0" fontId="4" fillId="18" borderId="21" xfId="2" applyNumberFormat="1" applyFont="1" applyFill="1" applyBorder="1" applyAlignment="1">
      <alignment horizontal="center" vertical="center" wrapText="1"/>
    </xf>
    <xf numFmtId="3" fontId="4" fillId="18" borderId="15" xfId="2" applyNumberFormat="1" applyFont="1" applyFill="1" applyBorder="1" applyAlignment="1">
      <alignment horizontal="right" vertical="center"/>
    </xf>
    <xf numFmtId="3" fontId="28" fillId="10" borderId="41" xfId="0" applyNumberFormat="1" applyFont="1" applyFill="1" applyBorder="1" applyAlignment="1">
      <alignment horizontal="right"/>
    </xf>
    <xf numFmtId="3" fontId="3" fillId="15" borderId="7" xfId="2" applyNumberFormat="1" applyFont="1" applyFill="1" applyBorder="1" applyAlignment="1">
      <alignment horizontal="right" vertical="center"/>
    </xf>
    <xf numFmtId="3" fontId="3" fillId="8" borderId="25" xfId="2" applyNumberFormat="1" applyFont="1" applyFill="1" applyBorder="1" applyAlignment="1">
      <alignment horizontal="right" vertical="center"/>
    </xf>
    <xf numFmtId="3" fontId="4" fillId="18" borderId="14" xfId="2" applyNumberFormat="1" applyFont="1" applyFill="1" applyBorder="1" applyAlignment="1">
      <alignment horizontal="right" vertical="center"/>
    </xf>
    <xf numFmtId="3" fontId="28" fillId="10" borderId="42" xfId="0" applyNumberFormat="1" applyFont="1" applyFill="1" applyBorder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" fillId="3" borderId="21" xfId="2" applyNumberFormat="1" applyFont="1" applyFill="1" applyBorder="1" applyAlignment="1">
      <alignment horizontal="center" vertical="center" wrapText="1"/>
    </xf>
    <xf numFmtId="0" fontId="3" fillId="15" borderId="7" xfId="2" applyNumberFormat="1" applyFont="1" applyFill="1" applyBorder="1" applyAlignment="1">
      <alignment horizontal="center" vertical="center" wrapText="1"/>
    </xf>
    <xf numFmtId="0" fontId="31" fillId="14" borderId="0" xfId="2" applyNumberFormat="1" applyFont="1" applyFill="1" applyBorder="1" applyAlignment="1">
      <alignment horizontal="center" vertical="center"/>
    </xf>
    <xf numFmtId="0" fontId="5" fillId="2" borderId="44" xfId="2" applyNumberFormat="1" applyFont="1" applyFill="1" applyBorder="1" applyAlignment="1">
      <alignment horizontal="right" vertical="center"/>
    </xf>
    <xf numFmtId="3" fontId="5" fillId="4" borderId="7" xfId="2" applyNumberFormat="1" applyFont="1" applyFill="1" applyBorder="1" applyAlignment="1">
      <alignment horizontal="right" vertical="center"/>
    </xf>
    <xf numFmtId="3" fontId="10" fillId="0" borderId="16" xfId="2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/>
    </xf>
    <xf numFmtId="3" fontId="10" fillId="0" borderId="25" xfId="2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/>
    </xf>
    <xf numFmtId="3" fontId="15" fillId="0" borderId="43" xfId="1" applyNumberFormat="1" applyFont="1" applyFill="1" applyBorder="1" applyAlignment="1">
      <alignment horizontal="right" vertical="center"/>
    </xf>
    <xf numFmtId="3" fontId="19" fillId="0" borderId="43" xfId="0" applyNumberFormat="1" applyFont="1" applyFill="1" applyBorder="1"/>
    <xf numFmtId="3" fontId="19" fillId="0" borderId="45" xfId="0" applyNumberFormat="1" applyFont="1" applyFill="1" applyBorder="1"/>
    <xf numFmtId="3" fontId="4" fillId="8" borderId="47" xfId="2" applyNumberFormat="1" applyFont="1" applyFill="1" applyBorder="1" applyAlignment="1">
      <alignment horizontal="right" vertical="center"/>
    </xf>
    <xf numFmtId="3" fontId="4" fillId="8" borderId="48" xfId="2" applyNumberFormat="1" applyFont="1" applyFill="1" applyBorder="1" applyAlignment="1">
      <alignment horizontal="right" vertical="center"/>
    </xf>
    <xf numFmtId="3" fontId="8" fillId="0" borderId="18" xfId="0" applyNumberFormat="1" applyFont="1" applyFill="1" applyBorder="1"/>
    <xf numFmtId="3" fontId="8" fillId="0" borderId="1" xfId="0" applyNumberFormat="1" applyFont="1" applyFill="1" applyBorder="1"/>
    <xf numFmtId="3" fontId="8" fillId="0" borderId="9" xfId="0" applyNumberFormat="1" applyFont="1" applyFill="1" applyBorder="1"/>
    <xf numFmtId="0" fontId="4" fillId="2" borderId="49" xfId="2" applyNumberFormat="1" applyFont="1" applyFill="1" applyBorder="1" applyAlignment="1">
      <alignment horizontal="center" vertical="center"/>
    </xf>
    <xf numFmtId="3" fontId="10" fillId="0" borderId="50" xfId="2" applyNumberFormat="1" applyFont="1" applyFill="1" applyBorder="1" applyAlignment="1">
      <alignment horizontal="right" vertical="center"/>
    </xf>
    <xf numFmtId="0" fontId="12" fillId="2" borderId="22" xfId="2" applyNumberFormat="1" applyFont="1" applyFill="1" applyBorder="1" applyAlignment="1">
      <alignment horizontal="center" vertical="center"/>
    </xf>
    <xf numFmtId="0" fontId="3" fillId="8" borderId="51" xfId="2" applyNumberFormat="1" applyFont="1" applyFill="1" applyBorder="1" applyAlignment="1">
      <alignment horizontal="center" vertical="center" wrapText="1"/>
    </xf>
    <xf numFmtId="0" fontId="3" fillId="18" borderId="22" xfId="2" applyNumberFormat="1" applyFont="1" applyFill="1" applyBorder="1" applyAlignment="1">
      <alignment horizontal="center" vertical="center" wrapText="1"/>
    </xf>
    <xf numFmtId="0" fontId="33" fillId="0" borderId="0" xfId="0" applyFont="1" applyAlignment="1"/>
    <xf numFmtId="0" fontId="34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18" fillId="17" borderId="45" xfId="0" applyFont="1" applyFill="1" applyBorder="1" applyAlignment="1">
      <alignment horizontal="center" vertical="center"/>
    </xf>
    <xf numFmtId="0" fontId="26" fillId="16" borderId="52" xfId="1" applyNumberFormat="1" applyFont="1" applyFill="1" applyBorder="1" applyAlignment="1">
      <alignment horizontal="center" vertical="center" wrapText="1"/>
    </xf>
    <xf numFmtId="0" fontId="26" fillId="16" borderId="53" xfId="1" applyNumberFormat="1" applyFont="1" applyFill="1" applyBorder="1" applyAlignment="1">
      <alignment horizontal="center" vertical="center" wrapText="1"/>
    </xf>
    <xf numFmtId="0" fontId="26" fillId="17" borderId="53" xfId="1" applyNumberFormat="1" applyFont="1" applyFill="1" applyBorder="1" applyAlignment="1">
      <alignment horizontal="center" vertical="center" wrapText="1"/>
    </xf>
    <xf numFmtId="0" fontId="27" fillId="17" borderId="54" xfId="0" applyFont="1" applyFill="1" applyBorder="1" applyAlignment="1">
      <alignment horizontal="center"/>
    </xf>
    <xf numFmtId="3" fontId="15" fillId="2" borderId="55" xfId="1" applyNumberFormat="1" applyFont="1" applyFill="1" applyBorder="1" applyAlignment="1">
      <alignment horizontal="right" vertical="center"/>
    </xf>
    <xf numFmtId="3" fontId="15" fillId="0" borderId="55" xfId="1" applyNumberFormat="1" applyFont="1" applyFill="1" applyBorder="1" applyAlignment="1">
      <alignment horizontal="right" vertical="center"/>
    </xf>
    <xf numFmtId="3" fontId="19" fillId="0" borderId="55" xfId="0" applyNumberFormat="1" applyFont="1" applyFill="1" applyBorder="1"/>
    <xf numFmtId="3" fontId="19" fillId="0" borderId="56" xfId="0" applyNumberFormat="1" applyFont="1" applyFill="1" applyBorder="1"/>
    <xf numFmtId="3" fontId="4" fillId="10" borderId="14" xfId="2" applyNumberFormat="1" applyFont="1" applyFill="1" applyBorder="1" applyAlignment="1">
      <alignment horizontal="right" vertical="center"/>
    </xf>
    <xf numFmtId="3" fontId="4" fillId="10" borderId="36" xfId="2" applyNumberFormat="1" applyFont="1" applyFill="1" applyBorder="1" applyAlignment="1">
      <alignment horizontal="right" vertical="center"/>
    </xf>
    <xf numFmtId="3" fontId="4" fillId="10" borderId="15" xfId="2" applyNumberFormat="1" applyFont="1" applyFill="1" applyBorder="1" applyAlignment="1">
      <alignment horizontal="right" vertical="center"/>
    </xf>
    <xf numFmtId="0" fontId="4" fillId="15" borderId="17" xfId="2" applyNumberFormat="1" applyFont="1" applyFill="1" applyBorder="1" applyAlignment="1">
      <alignment horizontal="right" vertical="center" wrapText="1"/>
    </xf>
    <xf numFmtId="0" fontId="38" fillId="4" borderId="57" xfId="2" applyNumberFormat="1" applyFont="1" applyFill="1" applyBorder="1" applyAlignment="1">
      <alignment horizontal="center" vertical="center" wrapText="1"/>
    </xf>
    <xf numFmtId="164" fontId="39" fillId="15" borderId="1" xfId="0" applyNumberFormat="1" applyFont="1" applyFill="1" applyBorder="1" applyAlignment="1">
      <alignment horizontal="right"/>
    </xf>
    <xf numFmtId="164" fontId="39" fillId="15" borderId="5" xfId="0" applyNumberFormat="1" applyFont="1" applyFill="1" applyBorder="1" applyAlignment="1">
      <alignment horizontal="right"/>
    </xf>
    <xf numFmtId="3" fontId="5" fillId="15" borderId="7" xfId="2" applyNumberFormat="1" applyFont="1" applyFill="1" applyBorder="1" applyAlignment="1">
      <alignment horizontal="right" vertical="center"/>
    </xf>
    <xf numFmtId="0" fontId="11" fillId="0" borderId="24" xfId="2" applyNumberFormat="1" applyFont="1" applyFill="1" applyBorder="1" applyAlignment="1">
      <alignment horizontal="right" vertical="center" wrapText="1"/>
    </xf>
    <xf numFmtId="0" fontId="11" fillId="0" borderId="18" xfId="2" applyNumberFormat="1" applyFont="1" applyFill="1" applyBorder="1" applyAlignment="1">
      <alignment horizontal="right" vertical="center" wrapText="1"/>
    </xf>
    <xf numFmtId="0" fontId="11" fillId="0" borderId="51" xfId="2" applyNumberFormat="1" applyFont="1" applyFill="1" applyBorder="1" applyAlignment="1">
      <alignment horizontal="right" vertical="center" wrapText="1"/>
    </xf>
    <xf numFmtId="164" fontId="39" fillId="15" borderId="15" xfId="0" applyNumberFormat="1" applyFont="1" applyFill="1" applyBorder="1" applyAlignment="1">
      <alignment horizontal="right"/>
    </xf>
    <xf numFmtId="164" fontId="5" fillId="2" borderId="58" xfId="2" applyNumberFormat="1" applyFont="1" applyFill="1" applyBorder="1" applyAlignment="1">
      <alignment horizontal="right" vertical="center"/>
    </xf>
    <xf numFmtId="0" fontId="1" fillId="20" borderId="21" xfId="2" applyNumberFormat="1" applyFont="1" applyFill="1" applyBorder="1" applyAlignment="1">
      <alignment horizontal="center" vertical="center" wrapText="1"/>
    </xf>
    <xf numFmtId="0" fontId="0" fillId="19" borderId="0" xfId="0" applyFill="1"/>
    <xf numFmtId="0" fontId="21" fillId="0" borderId="0" xfId="0" applyFont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25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1" fillId="8" borderId="21" xfId="2" applyNumberFormat="1" applyFont="1" applyFill="1" applyBorder="1" applyAlignment="1">
      <alignment horizontal="center" vertical="center"/>
    </xf>
    <xf numFmtId="0" fontId="31" fillId="8" borderId="26" xfId="2" applyNumberFormat="1" applyFont="1" applyFill="1" applyBorder="1" applyAlignment="1">
      <alignment horizontal="center" vertical="center"/>
    </xf>
    <xf numFmtId="0" fontId="31" fillId="8" borderId="27" xfId="2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/>
    </xf>
    <xf numFmtId="0" fontId="9" fillId="8" borderId="29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/>
    <xf numFmtId="0" fontId="23" fillId="2" borderId="35" xfId="2" applyNumberFormat="1" applyFont="1" applyFill="1" applyBorder="1" applyAlignment="1">
      <alignment horizontal="center" vertical="center"/>
    </xf>
    <xf numFmtId="0" fontId="1" fillId="18" borderId="35" xfId="2" applyNumberFormat="1" applyFont="1" applyFill="1" applyBorder="1" applyAlignment="1">
      <alignment horizontal="center" vertical="center" wrapText="1"/>
    </xf>
    <xf numFmtId="0" fontId="5" fillId="5" borderId="35" xfId="2" applyNumberFormat="1" applyFont="1" applyFill="1" applyBorder="1" applyAlignment="1">
      <alignment horizontal="center" vertical="center" wrapText="1"/>
    </xf>
    <xf numFmtId="0" fontId="10" fillId="0" borderId="37" xfId="2" applyNumberFormat="1" applyFont="1" applyFill="1" applyBorder="1" applyAlignment="1">
      <alignment horizontal="center" vertical="center" wrapText="1"/>
    </xf>
    <xf numFmtId="0" fontId="10" fillId="0" borderId="32" xfId="2" applyNumberFormat="1" applyFont="1" applyFill="1" applyBorder="1" applyAlignment="1">
      <alignment horizontal="center" vertical="center" wrapText="1"/>
    </xf>
    <xf numFmtId="0" fontId="5" fillId="9" borderId="31" xfId="2" applyNumberFormat="1" applyFont="1" applyFill="1" applyBorder="1" applyAlignment="1">
      <alignment horizontal="center" vertical="center" wrapText="1"/>
    </xf>
    <xf numFmtId="0" fontId="4" fillId="2" borderId="15" xfId="2" applyNumberFormat="1" applyFont="1" applyFill="1" applyBorder="1" applyAlignment="1">
      <alignment horizontal="center" vertical="center"/>
    </xf>
    <xf numFmtId="3" fontId="4" fillId="13" borderId="15" xfId="2" applyNumberFormat="1" applyFont="1" applyFill="1" applyBorder="1" applyAlignment="1">
      <alignment horizontal="right" vertical="center"/>
    </xf>
    <xf numFmtId="3" fontId="5" fillId="5" borderId="15" xfId="2" applyNumberFormat="1" applyFont="1" applyFill="1" applyBorder="1" applyAlignment="1">
      <alignment horizontal="right" vertical="center"/>
    </xf>
    <xf numFmtId="3" fontId="10" fillId="0" borderId="59" xfId="2" applyNumberFormat="1" applyFont="1" applyFill="1" applyBorder="1" applyAlignment="1">
      <alignment horizontal="right" vertical="center"/>
    </xf>
    <xf numFmtId="3" fontId="10" fillId="0" borderId="60" xfId="2" applyNumberFormat="1" applyFont="1" applyFill="1" applyBorder="1" applyAlignment="1">
      <alignment horizontal="right" vertical="center"/>
    </xf>
    <xf numFmtId="3" fontId="5" fillId="9" borderId="61" xfId="2" applyNumberFormat="1" applyFont="1" applyFill="1" applyBorder="1" applyAlignment="1">
      <alignment horizontal="right" vertical="center"/>
    </xf>
    <xf numFmtId="3" fontId="5" fillId="13" borderId="15" xfId="2" applyNumberFormat="1" applyFont="1" applyFill="1" applyBorder="1" applyAlignment="1">
      <alignment horizontal="right" vertical="center"/>
    </xf>
    <xf numFmtId="0" fontId="23" fillId="2" borderId="62" xfId="2" applyNumberFormat="1" applyFont="1" applyFill="1" applyBorder="1" applyAlignment="1">
      <alignment horizontal="center" vertical="center"/>
    </xf>
    <xf numFmtId="0" fontId="5" fillId="21" borderId="35" xfId="2" applyNumberFormat="1" applyFont="1" applyFill="1" applyBorder="1" applyAlignment="1">
      <alignment horizontal="center" vertical="center" wrapText="1"/>
    </xf>
    <xf numFmtId="0" fontId="10" fillId="0" borderId="31" xfId="2" applyNumberFormat="1" applyFont="1" applyFill="1" applyBorder="1" applyAlignment="1">
      <alignment horizontal="center" vertical="center" wrapText="1"/>
    </xf>
    <xf numFmtId="0" fontId="5" fillId="8" borderId="31" xfId="2" applyNumberFormat="1" applyFont="1" applyFill="1" applyBorder="1" applyAlignment="1">
      <alignment horizontal="center" vertical="center" wrapText="1"/>
    </xf>
    <xf numFmtId="0" fontId="4" fillId="2" borderId="44" xfId="2" applyNumberFormat="1" applyFont="1" applyFill="1" applyBorder="1" applyAlignment="1">
      <alignment horizontal="center" vertical="center"/>
    </xf>
    <xf numFmtId="3" fontId="4" fillId="22" borderId="58" xfId="2" applyNumberFormat="1" applyFont="1" applyFill="1" applyBorder="1" applyAlignment="1">
      <alignment horizontal="right" vertical="center"/>
    </xf>
    <xf numFmtId="3" fontId="5" fillId="21" borderId="58" xfId="2" applyNumberFormat="1" applyFont="1" applyFill="1" applyBorder="1" applyAlignment="1">
      <alignment horizontal="right" vertical="center"/>
    </xf>
    <xf numFmtId="3" fontId="10" fillId="0" borderId="63" xfId="2" applyNumberFormat="1" applyFont="1" applyFill="1" applyBorder="1" applyAlignment="1">
      <alignment horizontal="right" vertical="center"/>
    </xf>
    <xf numFmtId="3" fontId="10" fillId="0" borderId="61" xfId="2" applyNumberFormat="1" applyFont="1" applyFill="1" applyBorder="1" applyAlignment="1">
      <alignment horizontal="right" vertical="center"/>
    </xf>
    <xf numFmtId="3" fontId="5" fillId="8" borderId="61" xfId="2" applyNumberFormat="1" applyFont="1" applyFill="1" applyBorder="1" applyAlignment="1">
      <alignment horizontal="right" vertical="center"/>
    </xf>
    <xf numFmtId="3" fontId="5" fillId="22" borderId="58" xfId="2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top"/>
    </xf>
    <xf numFmtId="0" fontId="40" fillId="0" borderId="0" xfId="0" applyFont="1" applyAlignment="1">
      <alignment vertical="top" wrapText="1"/>
    </xf>
  </cellXfs>
  <cellStyles count="3"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colors>
    <mruColors>
      <color rgb="FFFBF3F3"/>
      <color rgb="FF6F2366"/>
      <color rgb="FFAE1686"/>
      <color rgb="FF220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Y val="30"/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3349E-2"/>
          <c:y val="7.6058811232666709E-2"/>
          <c:w val="0.84427051881672688"/>
          <c:h val="0.80179590134014711"/>
        </c:manualLayout>
      </c:layout>
      <c:bar3DChart>
        <c:barDir val="col"/>
        <c:grouping val="standard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6E-47A4-AE24-D1306F757C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Foglio1!$D$12</c:f>
              <c:numCache>
                <c:formatCode>#,##0</c:formatCode>
                <c:ptCount val="1"/>
                <c:pt idx="0">
                  <c:v>10659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6E-47A4-AE24-D1306F757CE7}"/>
            </c:ext>
          </c:extLst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6E-47A4-AE24-D1306F757C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Foglio1!$J$12</c:f>
              <c:numCache>
                <c:formatCode>#,##0</c:formatCode>
                <c:ptCount val="1"/>
                <c:pt idx="0">
                  <c:v>11055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16E-47A4-AE24-D1306F757CE7}"/>
            </c:ext>
          </c:extLst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9.3427294772011268E-3"/>
                  <c:y val="-4.9199670936655327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6E-47A4-AE24-D1306F757C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Foglio1!$K$12</c:f>
              <c:numCache>
                <c:formatCode>#,##0</c:formatCode>
                <c:ptCount val="1"/>
                <c:pt idx="0">
                  <c:v>25513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16E-47A4-AE24-D1306F757CE7}"/>
            </c:ext>
          </c:extLst>
        </c:ser>
        <c:dLbls/>
        <c:shape val="cylinder"/>
        <c:axId val="107308544"/>
        <c:axId val="107310080"/>
        <c:axId val="106634304"/>
      </c:bar3DChart>
      <c:catAx>
        <c:axId val="10730854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07310080"/>
        <c:crosses val="autoZero"/>
        <c:auto val="1"/>
        <c:lblAlgn val="ctr"/>
        <c:lblOffset val="100"/>
      </c:catAx>
      <c:valAx>
        <c:axId val="107310080"/>
        <c:scaling>
          <c:orientation val="minMax"/>
        </c:scaling>
        <c:axPos val="l"/>
        <c:majorGridlines/>
        <c:numFmt formatCode="#,##0" sourceLinked="1"/>
        <c:tickLblPos val="nextTo"/>
        <c:crossAx val="107308544"/>
        <c:crosses val="autoZero"/>
        <c:crossBetween val="between"/>
      </c:valAx>
      <c:serAx>
        <c:axId val="106634304"/>
        <c:scaling>
          <c:orientation val="minMax"/>
        </c:scaling>
        <c:axPos val="b"/>
        <c:tickLblPos val="nextTo"/>
        <c:crossAx val="107310080"/>
        <c:crosses val="autoZero"/>
      </c:ser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79139879244260802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Foglio8!$B$6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E6-4576-8A8E-27CF6B1039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Foglio8!$B$7</c:f>
              <c:numCache>
                <c:formatCode>#,##0</c:formatCode>
                <c:ptCount val="1"/>
                <c:pt idx="0">
                  <c:v>267247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6-4576-8A8E-27CF6B10396E}"/>
            </c:ext>
          </c:extLst>
        </c:ser>
        <c:ser>
          <c:idx val="0"/>
          <c:order val="1"/>
          <c:tx>
            <c:strRef>
              <c:f>Foglio8!$C$6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2.9588143807114529E-2"/>
                  <c:y val="1.320061642604347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E6-4576-8A8E-27CF6B1039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Foglio8!$C$7</c:f>
              <c:numCache>
                <c:formatCode>#,##0</c:formatCode>
                <c:ptCount val="1"/>
                <c:pt idx="0">
                  <c:v>241865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E6-4576-8A8E-27CF6B10396E}"/>
            </c:ext>
          </c:extLst>
        </c:ser>
        <c:ser>
          <c:idx val="1"/>
          <c:order val="2"/>
          <c:tx>
            <c:strRef>
              <c:f>Foglio8!$D$6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E6-4576-8A8E-27CF6B1039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Foglio8!$D$7</c:f>
              <c:numCache>
                <c:formatCode>#,##0</c:formatCode>
                <c:ptCount val="1"/>
                <c:pt idx="0">
                  <c:v>212095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9E6-4576-8A8E-27CF6B10396E}"/>
            </c:ext>
          </c:extLst>
        </c:ser>
        <c:ser>
          <c:idx val="2"/>
          <c:order val="3"/>
          <c:tx>
            <c:strRef>
              <c:f>Foglio8!$E$6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E6-4576-8A8E-27CF6B1039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Foglio8!$E$7</c:f>
              <c:numCache>
                <c:formatCode>#,##0</c:formatCode>
                <c:ptCount val="1"/>
                <c:pt idx="0">
                  <c:v>184410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9E6-4576-8A8E-27CF6B10396E}"/>
            </c:ext>
          </c:extLst>
        </c:ser>
        <c:ser>
          <c:idx val="3"/>
          <c:order val="4"/>
          <c:tx>
            <c:strRef>
              <c:f>Foglio8!$F$6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E6-4576-8A8E-27CF6B1039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Foglio8!$F$7</c:f>
              <c:numCache>
                <c:formatCode>#,##0</c:formatCode>
                <c:ptCount val="1"/>
                <c:pt idx="0">
                  <c:v>165896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9E6-4576-8A8E-27CF6B10396E}"/>
            </c:ext>
          </c:extLst>
        </c:ser>
        <c:dLbls/>
        <c:shape val="box"/>
        <c:axId val="134952064"/>
        <c:axId val="134953600"/>
        <c:axId val="0"/>
      </c:bar3DChart>
      <c:catAx>
        <c:axId val="13495206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953600"/>
        <c:crosses val="autoZero"/>
        <c:auto val="1"/>
        <c:lblAlgn val="ctr"/>
        <c:lblOffset val="100"/>
      </c:catAx>
      <c:valAx>
        <c:axId val="134953600"/>
        <c:scaling>
          <c:orientation val="minMax"/>
        </c:scaling>
        <c:axPos val="l"/>
        <c:majorGridlines/>
        <c:numFmt formatCode="#,##0" sourceLinked="1"/>
        <c:tickLblPos val="nextTo"/>
        <c:crossAx val="1349520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42458327768702"/>
          <c:y val="0.35593535762451067"/>
          <c:w val="0.10133070418400211"/>
          <c:h val="0.28812908677241894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9.2405611883736069E-2"/>
          <c:y val="3.9634156625219116E-2"/>
          <c:w val="0.74430796730795157"/>
          <c:h val="0.88421923244274492"/>
        </c:manualLayout>
      </c:layout>
      <c:lineChart>
        <c:grouping val="standard"/>
        <c:ser>
          <c:idx val="0"/>
          <c:order val="0"/>
          <c:tx>
            <c:strRef>
              <c:f>Foglio9!$C$6</c:f>
              <c:strCache>
                <c:ptCount val="1"/>
                <c:pt idx="0">
                  <c:v>Ricorsi pervenuti</c:v>
                </c:pt>
              </c:strCache>
            </c:strRef>
          </c:tx>
          <c:marker>
            <c:symbol val="diamond"/>
            <c:size val="5"/>
          </c:marker>
          <c:dLbls>
            <c:dLbl>
              <c:idx val="0"/>
              <c:layout>
                <c:manualLayout>
                  <c:x val="-1.6103053455924483E-3"/>
                  <c:y val="1.660439799513007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328351839610406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03053455923898E-3"/>
                  <c:y val="1.992527759415609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816412257441419E-2"/>
                  <c:y val="4.317143478733818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65-4792-8CA9-1204C8BC69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Foglio9!$D$5:$H$5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Foglio9!$D$6:$H$6</c:f>
              <c:numCache>
                <c:formatCode>#,##0</c:formatCode>
                <c:ptCount val="5"/>
                <c:pt idx="0">
                  <c:v>74484</c:v>
                </c:pt>
                <c:pt idx="1">
                  <c:v>72546</c:v>
                </c:pt>
                <c:pt idx="2">
                  <c:v>64665</c:v>
                </c:pt>
                <c:pt idx="3">
                  <c:v>57898</c:v>
                </c:pt>
                <c:pt idx="4">
                  <c:v>60627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65-4792-8CA9-1204C8BC69AF}"/>
            </c:ext>
          </c:extLst>
        </c:ser>
        <c:ser>
          <c:idx val="1"/>
          <c:order val="1"/>
          <c:tx>
            <c:strRef>
              <c:f>Foglio9!$C$7</c:f>
              <c:strCache>
                <c:ptCount val="1"/>
                <c:pt idx="0">
                  <c:v>Ricorsi definiti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0"/>
                  <c:y val="-2.9887916391234136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992527759415609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9043847258827883E-17"/>
                  <c:y val="-2.6567036792208117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103053455924483E-3"/>
                  <c:y val="-3.320879599026015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365-4792-8CA9-1204C8BC69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Foglio9!$D$5:$H$5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Foglio9!$D$7:$H$7</c:f>
              <c:numCache>
                <c:formatCode>#,##0</c:formatCode>
                <c:ptCount val="5"/>
                <c:pt idx="0">
                  <c:v>109478</c:v>
                </c:pt>
                <c:pt idx="1">
                  <c:v>97198</c:v>
                </c:pt>
                <c:pt idx="2">
                  <c:v>93594</c:v>
                </c:pt>
                <c:pt idx="3">
                  <c:v>85846</c:v>
                </c:pt>
                <c:pt idx="4">
                  <c:v>79175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365-4792-8CA9-1204C8BC69AF}"/>
            </c:ext>
          </c:extLst>
        </c:ser>
        <c:ser>
          <c:idx val="2"/>
          <c:order val="2"/>
          <c:tx>
            <c:strRef>
              <c:f>Foglio9!$C$8</c:f>
              <c:strCache>
                <c:ptCount val="1"/>
                <c:pt idx="0">
                  <c:v>Ricorsi pendenti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9.661832073554694E-3"/>
                  <c:y val="0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309160367773453E-3"/>
                  <c:y val="-1.992527759415609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661832073554635E-3"/>
                  <c:y val="-2.324615719318213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365-4792-8CA9-1204C8BC69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1.328351839610406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365-4792-8CA9-1204C8BC69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Foglio9!$D$5:$H$5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Foglio9!$D$8:$H$8</c:f>
              <c:numCache>
                <c:formatCode>#,##0</c:formatCode>
                <c:ptCount val="5"/>
                <c:pt idx="0">
                  <c:v>292273</c:v>
                </c:pt>
                <c:pt idx="1">
                  <c:v>268246</c:v>
                </c:pt>
                <c:pt idx="2">
                  <c:v>238729</c:v>
                </c:pt>
                <c:pt idx="3">
                  <c:v>210425</c:v>
                </c:pt>
                <c:pt idx="4">
                  <c:v>191409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365-4792-8CA9-1204C8BC69AF}"/>
            </c:ext>
          </c:extLst>
        </c:ser>
        <c:dLbls/>
        <c:marker val="1"/>
        <c:axId val="135064960"/>
        <c:axId val="135103616"/>
      </c:lineChart>
      <c:catAx>
        <c:axId val="135064960"/>
        <c:scaling>
          <c:orientation val="minMax"/>
        </c:scaling>
        <c:axPos val="b"/>
        <c:numFmt formatCode="General" sourceLinked="1"/>
        <c:tickLblPos val="nextTo"/>
        <c:crossAx val="135103616"/>
        <c:crosses val="autoZero"/>
        <c:auto val="1"/>
        <c:lblAlgn val="ctr"/>
        <c:lblOffset val="100"/>
      </c:catAx>
      <c:valAx>
        <c:axId val="135103616"/>
        <c:scaling>
          <c:orientation val="minMax"/>
        </c:scaling>
        <c:axPos val="l"/>
        <c:majorGridlines/>
        <c:numFmt formatCode="#,##0" sourceLinked="1"/>
        <c:tickLblPos val="nextTo"/>
        <c:crossAx val="135064960"/>
        <c:crosses val="autoZero"/>
        <c:crossBetween val="between"/>
      </c:valAx>
      <c:spPr>
        <a:gradFill>
          <a:gsLst>
            <a:gs pos="0">
              <a:srgbClr val="8488C4">
                <a:alpha val="75000"/>
              </a:srgbClr>
            </a:gs>
            <a:gs pos="53000">
              <a:srgbClr val="D4DEFF"/>
            </a:gs>
            <a:gs pos="100000">
              <a:srgbClr val="D4DEFF"/>
            </a:gs>
            <a:gs pos="100000">
              <a:srgbClr val="96AB94"/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>
        <c:manualLayout>
          <c:xMode val="edge"/>
          <c:yMode val="edge"/>
          <c:x val="0.8376602233637398"/>
          <c:y val="0.4031703502485392"/>
          <c:w val="0.15182733569460741"/>
          <c:h val="0.26862554067531141"/>
        </c:manualLayout>
      </c:layout>
    </c:legend>
    <c:plotVisOnly val="1"/>
    <c:dispBlanksAs val="gap"/>
  </c:chart>
  <c:spPr>
    <a:gradFill>
      <a:gsLst>
        <a:gs pos="0">
          <a:srgbClr val="8488C4">
            <a:alpha val="75000"/>
          </a:srgbClr>
        </a:gs>
        <a:gs pos="53000">
          <a:srgbClr val="D4DEFF"/>
        </a:gs>
        <a:gs pos="98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T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Y val="30"/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3349E-2"/>
          <c:y val="7.6058811232666709E-2"/>
          <c:w val="0.8302354310974287"/>
          <c:h val="0.80621102362204722"/>
        </c:manualLayout>
      </c:layout>
      <c:bar3DChart>
        <c:barDir val="col"/>
        <c:grouping val="standard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9C-44BF-9E21-D0E04042CD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Foglio10!$D$9</c:f>
              <c:numCache>
                <c:formatCode>#,##0</c:formatCode>
                <c:ptCount val="1"/>
                <c:pt idx="0">
                  <c:v>2159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9C-44BF-9E21-D0E04042CD03}"/>
            </c:ext>
          </c:extLst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79C-44BF-9E21-D0E04042CD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Foglio10!$L$9</c:f>
              <c:numCache>
                <c:formatCode>#,##0</c:formatCode>
                <c:ptCount val="1"/>
                <c:pt idx="0">
                  <c:v>2460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9C-44BF-9E21-D0E04042CD03}"/>
            </c:ext>
          </c:extLst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79C-44BF-9E21-D0E04042CD0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Foglio10!$M$9</c:f>
              <c:numCache>
                <c:formatCode>#,##0</c:formatCode>
                <c:ptCount val="1"/>
                <c:pt idx="0">
                  <c:v>4247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79C-44BF-9E21-D0E04042CD03}"/>
            </c:ext>
          </c:extLst>
        </c:ser>
        <c:dLbls/>
        <c:shape val="cylinder"/>
        <c:axId val="135166208"/>
        <c:axId val="135184384"/>
        <c:axId val="135022784"/>
      </c:bar3DChart>
      <c:catAx>
        <c:axId val="135166208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5184384"/>
        <c:crosses val="autoZero"/>
        <c:auto val="1"/>
        <c:lblAlgn val="ctr"/>
        <c:lblOffset val="100"/>
      </c:catAx>
      <c:valAx>
        <c:axId val="135184384"/>
        <c:scaling>
          <c:orientation val="minMax"/>
        </c:scaling>
        <c:axPos val="l"/>
        <c:majorGridlines/>
        <c:numFmt formatCode="#,##0" sourceLinked="1"/>
        <c:tickLblPos val="nextTo"/>
        <c:crossAx val="135166208"/>
        <c:crosses val="autoZero"/>
        <c:crossBetween val="between"/>
      </c:valAx>
      <c:serAx>
        <c:axId val="135022784"/>
        <c:scaling>
          <c:orientation val="minMax"/>
        </c:scaling>
        <c:axPos val="b"/>
        <c:tickLblPos val="nextTo"/>
        <c:crossAx val="135184384"/>
        <c:crosses val="autoZero"/>
      </c:ser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accent1"/>
      </a:solidFill>
    </a:ln>
    <a:effectLst>
      <a:outerShdw blurRad="50800" dist="50800" dir="5400000" sx="97000" sy="97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25" r="0.25" t="0.75000000000000011" header="0.30000000000000004" footer="0.30000000000000004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7925041296443448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Foglio11!$B$6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F70-4F85-A79D-B5788A7734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Foglio11!$B$7</c:f>
              <c:numCache>
                <c:formatCode>#,##0</c:formatCode>
                <c:ptCount val="1"/>
                <c:pt idx="0">
                  <c:v>2675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70-4F85-A79D-B5788A77343B}"/>
            </c:ext>
          </c:extLst>
        </c:ser>
        <c:ser>
          <c:idx val="0"/>
          <c:order val="1"/>
          <c:tx>
            <c:strRef>
              <c:f>Foglio11!$C$6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70-4F85-A79D-B5788A7734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Foglio11!$C$7</c:f>
              <c:numCache>
                <c:formatCode>#,##0</c:formatCode>
                <c:ptCount val="1"/>
                <c:pt idx="0">
                  <c:v>2355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70-4F85-A79D-B5788A77343B}"/>
            </c:ext>
          </c:extLst>
        </c:ser>
        <c:ser>
          <c:idx val="1"/>
          <c:order val="2"/>
          <c:tx>
            <c:strRef>
              <c:f>Foglio11!$D$6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F70-4F85-A79D-B5788A7734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Foglio11!$D$7</c:f>
              <c:numCache>
                <c:formatCode>#,##0</c:formatCode>
                <c:ptCount val="1"/>
                <c:pt idx="0">
                  <c:v>2416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F70-4F85-A79D-B5788A77343B}"/>
            </c:ext>
          </c:extLst>
        </c:ser>
        <c:ser>
          <c:idx val="2"/>
          <c:order val="3"/>
          <c:tx>
            <c:strRef>
              <c:f>Foglio11!$E$6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F70-4F85-A79D-B5788A7734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Foglio11!$E$7</c:f>
              <c:numCache>
                <c:formatCode>#,##0</c:formatCode>
                <c:ptCount val="1"/>
                <c:pt idx="0">
                  <c:v>2403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F70-4F85-A79D-B5788A77343B}"/>
            </c:ext>
          </c:extLst>
        </c:ser>
        <c:ser>
          <c:idx val="3"/>
          <c:order val="4"/>
          <c:tx>
            <c:strRef>
              <c:f>Foglio11!$F$6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F70-4F85-A79D-B5788A7734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Foglio11!$F$7</c:f>
              <c:numCache>
                <c:formatCode>#,##0</c:formatCode>
                <c:ptCount val="1"/>
                <c:pt idx="0">
                  <c:v>2159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F70-4F85-A79D-B5788A77343B}"/>
            </c:ext>
          </c:extLst>
        </c:ser>
        <c:dLbls/>
        <c:shape val="box"/>
        <c:axId val="134641536"/>
        <c:axId val="134643072"/>
        <c:axId val="0"/>
      </c:bar3DChart>
      <c:catAx>
        <c:axId val="134641536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643072"/>
        <c:crosses val="autoZero"/>
        <c:auto val="1"/>
        <c:lblAlgn val="ctr"/>
        <c:lblOffset val="100"/>
      </c:catAx>
      <c:valAx>
        <c:axId val="134643072"/>
        <c:scaling>
          <c:orientation val="minMax"/>
        </c:scaling>
        <c:axPos val="l"/>
        <c:majorGridlines/>
        <c:numFmt formatCode="#,##0" sourceLinked="1"/>
        <c:tickLblPos val="nextTo"/>
        <c:crossAx val="13464153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344599361513909"/>
          <c:y val="0.37136812994320934"/>
          <c:w val="9.9010143273566484E-2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79022094965402068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Foglio12!$B$6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FD-41E9-9E65-8B4072B9D9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Foglio12!$B$7</c:f>
              <c:numCache>
                <c:formatCode>#,##0</c:formatCode>
                <c:ptCount val="1"/>
                <c:pt idx="0">
                  <c:v>3620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FD-41E9-9E65-8B4072B9D9CC}"/>
            </c:ext>
          </c:extLst>
        </c:ser>
        <c:ser>
          <c:idx val="0"/>
          <c:order val="1"/>
          <c:tx>
            <c:strRef>
              <c:f>Foglio12!$C$6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FD-41E9-9E65-8B4072B9D9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Foglio12!$C$7</c:f>
              <c:numCache>
                <c:formatCode>#,##0</c:formatCode>
                <c:ptCount val="1"/>
                <c:pt idx="0">
                  <c:v>2682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FD-41E9-9E65-8B4072B9D9CC}"/>
            </c:ext>
          </c:extLst>
        </c:ser>
        <c:ser>
          <c:idx val="1"/>
          <c:order val="2"/>
          <c:tx>
            <c:strRef>
              <c:f>Foglio12!$D$6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FD-41E9-9E65-8B4072B9D9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Foglio12!$D$7</c:f>
              <c:numCache>
                <c:formatCode>#,##0</c:formatCode>
                <c:ptCount val="1"/>
                <c:pt idx="0">
                  <c:v>2188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CFD-41E9-9E65-8B4072B9D9CC}"/>
            </c:ext>
          </c:extLst>
        </c:ser>
        <c:ser>
          <c:idx val="2"/>
          <c:order val="3"/>
          <c:tx>
            <c:strRef>
              <c:f>Foglio12!$E$6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CFD-41E9-9E65-8B4072B9D9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Foglio12!$E$7</c:f>
              <c:numCache>
                <c:formatCode>#,##0</c:formatCode>
                <c:ptCount val="1"/>
                <c:pt idx="0">
                  <c:v>2207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CFD-41E9-9E65-8B4072B9D9CC}"/>
            </c:ext>
          </c:extLst>
        </c:ser>
        <c:ser>
          <c:idx val="3"/>
          <c:order val="4"/>
          <c:tx>
            <c:strRef>
              <c:f>Foglio12!$F$6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CFD-41E9-9E65-8B4072B9D9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Foglio12!$F$7</c:f>
              <c:numCache>
                <c:formatCode>#,##0</c:formatCode>
                <c:ptCount val="1"/>
                <c:pt idx="0">
                  <c:v>2460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CFD-41E9-9E65-8B4072B9D9CC}"/>
            </c:ext>
          </c:extLst>
        </c:ser>
        <c:dLbls/>
        <c:shape val="box"/>
        <c:axId val="135476352"/>
        <c:axId val="135477888"/>
        <c:axId val="0"/>
      </c:bar3DChart>
      <c:catAx>
        <c:axId val="135476352"/>
        <c:scaling>
          <c:orientation val="minMax"/>
        </c:scaling>
        <c:delete val="1"/>
        <c:axPos val="b"/>
        <c:majorGridlines/>
        <c:minorGridlines/>
        <c:numFmt formatCode="#,##0" sourceLinked="1"/>
        <c:tickLblPos val="none"/>
        <c:crossAx val="135477888"/>
        <c:crosses val="autoZero"/>
        <c:auto val="1"/>
        <c:lblAlgn val="ctr"/>
        <c:lblOffset val="100"/>
      </c:catAx>
      <c:valAx>
        <c:axId val="135477888"/>
        <c:scaling>
          <c:orientation val="minMax"/>
        </c:scaling>
        <c:axPos val="l"/>
        <c:majorGridlines/>
        <c:numFmt formatCode="#,##0" sourceLinked="1"/>
        <c:tickLblPos val="nextTo"/>
        <c:crossAx val="1354763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234019134704922"/>
          <c:y val="0.37136812994320934"/>
          <c:w val="0.10247954299830168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80182635017338177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Foglio13!$B$6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EB-42A6-8481-8E52E85CE2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Foglio13!$B$7</c:f>
              <c:numCache>
                <c:formatCode>#,##0</c:formatCode>
                <c:ptCount val="1"/>
                <c:pt idx="0">
                  <c:v>4411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EB-42A6-8481-8E52E85CE271}"/>
            </c:ext>
          </c:extLst>
        </c:ser>
        <c:ser>
          <c:idx val="0"/>
          <c:order val="1"/>
          <c:tx>
            <c:strRef>
              <c:f>Foglio13!$C$6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EB-42A6-8481-8E52E85CE2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Foglio13!$C$7</c:f>
              <c:numCache>
                <c:formatCode>#,##0</c:formatCode>
                <c:ptCount val="1"/>
                <c:pt idx="0">
                  <c:v>4084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EB-42A6-8481-8E52E85CE271}"/>
            </c:ext>
          </c:extLst>
        </c:ser>
        <c:ser>
          <c:idx val="1"/>
          <c:order val="2"/>
          <c:tx>
            <c:strRef>
              <c:f>Foglio13!$D$6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EB-42A6-8481-8E52E85CE2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Foglio13!$D$7</c:f>
              <c:numCache>
                <c:formatCode>#,##0</c:formatCode>
                <c:ptCount val="1"/>
                <c:pt idx="0">
                  <c:v>4343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EEB-42A6-8481-8E52E85CE271}"/>
            </c:ext>
          </c:extLst>
        </c:ser>
        <c:ser>
          <c:idx val="2"/>
          <c:order val="3"/>
          <c:tx>
            <c:strRef>
              <c:f>Foglio13!$E$6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EEB-42A6-8481-8E52E85CE2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Foglio13!$E$7</c:f>
              <c:numCache>
                <c:formatCode>#,##0</c:formatCode>
                <c:ptCount val="1"/>
                <c:pt idx="0">
                  <c:v>4423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EEB-42A6-8481-8E52E85CE271}"/>
            </c:ext>
          </c:extLst>
        </c:ser>
        <c:ser>
          <c:idx val="3"/>
          <c:order val="4"/>
          <c:tx>
            <c:strRef>
              <c:f>Foglio13!$F$6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EEB-42A6-8481-8E52E85CE2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Foglio13!$F$7</c:f>
              <c:numCache>
                <c:formatCode>#,##0</c:formatCode>
                <c:ptCount val="1"/>
                <c:pt idx="0">
                  <c:v>4247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EEB-42A6-8481-8E52E85CE271}"/>
            </c:ext>
          </c:extLst>
        </c:ser>
        <c:dLbls/>
        <c:shape val="box"/>
        <c:axId val="135610752"/>
        <c:axId val="135612288"/>
        <c:axId val="0"/>
      </c:bar3DChart>
      <c:catAx>
        <c:axId val="135610752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5612288"/>
        <c:crosses val="autoZero"/>
        <c:auto val="1"/>
        <c:lblAlgn val="ctr"/>
        <c:lblOffset val="100"/>
      </c:catAx>
      <c:valAx>
        <c:axId val="135612288"/>
        <c:scaling>
          <c:orientation val="minMax"/>
        </c:scaling>
        <c:axPos val="l"/>
        <c:majorGridlines/>
        <c:numFmt formatCode="#,##0" sourceLinked="1"/>
        <c:tickLblPos val="nextTo"/>
        <c:crossAx val="1356107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530553159667758"/>
          <c:y val="0.3738775863455539"/>
          <c:w val="0.10209207644948348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view3D>
      <c:rotX val="30"/>
      <c:perspective val="20"/>
    </c:view3D>
    <c:plotArea>
      <c:layout/>
      <c:pie3DChart>
        <c:varyColors val="1"/>
        <c:ser>
          <c:idx val="0"/>
          <c:order val="0"/>
          <c:tx>
            <c:strRef>
              <c:f>Foglio1!$E$4</c:f>
              <c:strCache>
                <c:ptCount val="1"/>
                <c:pt idx="0">
                  <c:v>Ricorsi definiti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Foglio1!$E$5:$I$5</c:f>
              <c:strCache>
                <c:ptCount val="5"/>
                <c:pt idx="0">
                  <c:v>con sentenza</c:v>
                </c:pt>
                <c:pt idx="1">
                  <c:v>con sent. Breve</c:v>
                </c:pt>
                <c:pt idx="2">
                  <c:v>con decreto decisorio</c:v>
                </c:pt>
                <c:pt idx="3">
                  <c:v>con ord. cautelare</c:v>
                </c:pt>
                <c:pt idx="4">
                  <c:v>con altri provv.ti</c:v>
                </c:pt>
              </c:strCache>
            </c:strRef>
          </c:cat>
          <c:val>
            <c:numRef>
              <c:f>Foglio1!$E$12:$I$12</c:f>
              <c:numCache>
                <c:formatCode>#,##0</c:formatCode>
                <c:ptCount val="5"/>
                <c:pt idx="0">
                  <c:v>6154</c:v>
                </c:pt>
                <c:pt idx="1">
                  <c:v>284</c:v>
                </c:pt>
                <c:pt idx="2">
                  <c:v>1236</c:v>
                </c:pt>
                <c:pt idx="3">
                  <c:v>3108</c:v>
                </c:pt>
                <c:pt idx="4">
                  <c:v>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89-45BC-B89C-491B2407313F}"/>
            </c:ext>
          </c:extLst>
        </c:ser>
        <c:dLbls/>
      </c:pie3DChart>
    </c:plotArea>
    <c:legend>
      <c:legendPos val="r"/>
      <c:layout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77166237397895354"/>
          <c:h val="0.80621102362204722"/>
        </c:manualLayout>
      </c:layout>
      <c:bar3DChart>
        <c:barDir val="col"/>
        <c:grouping val="clustered"/>
        <c:ser>
          <c:idx val="0"/>
          <c:order val="0"/>
          <c:tx>
            <c:strRef>
              <c:f>Foglio2!$B$6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9CA-4AEA-A5FE-AB4D4887F4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Foglio2!$B$7</c:f>
              <c:numCache>
                <c:formatCode>#,##0</c:formatCode>
                <c:ptCount val="1"/>
                <c:pt idx="0">
                  <c:v>10761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CA-4AEA-A5FE-AB4D4887F472}"/>
            </c:ext>
          </c:extLst>
        </c:ser>
        <c:ser>
          <c:idx val="1"/>
          <c:order val="1"/>
          <c:tx>
            <c:strRef>
              <c:f>Foglio2!$C$6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9CA-4AEA-A5FE-AB4D4887F4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Foglio2!$C$7</c:f>
              <c:numCache>
                <c:formatCode>#,##0</c:formatCode>
                <c:ptCount val="1"/>
                <c:pt idx="0">
                  <c:v>10823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CA-4AEA-A5FE-AB4D4887F472}"/>
            </c:ext>
          </c:extLst>
        </c:ser>
        <c:ser>
          <c:idx val="2"/>
          <c:order val="2"/>
          <c:tx>
            <c:strRef>
              <c:f>Foglio2!$D$6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9CA-4AEA-A5FE-AB4D4887F4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Foglio2!$D$7</c:f>
              <c:numCache>
                <c:formatCode>#,##0</c:formatCode>
                <c:ptCount val="1"/>
                <c:pt idx="0">
                  <c:v>10100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9CA-4AEA-A5FE-AB4D4887F472}"/>
            </c:ext>
          </c:extLst>
        </c:ser>
        <c:ser>
          <c:idx val="3"/>
          <c:order val="3"/>
          <c:tx>
            <c:strRef>
              <c:f>Foglio2!$E$6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9CA-4AEA-A5FE-AB4D4887F4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Foglio2!$E$7</c:f>
              <c:numCache>
                <c:formatCode>#,##0</c:formatCode>
                <c:ptCount val="1"/>
                <c:pt idx="0">
                  <c:v>9343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9CA-4AEA-A5FE-AB4D4887F472}"/>
            </c:ext>
          </c:extLst>
        </c:ser>
        <c:ser>
          <c:idx val="4"/>
          <c:order val="4"/>
          <c:tx>
            <c:strRef>
              <c:f>Foglio2!$F$6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0"/>
              <c:layout>
                <c:manualLayout>
                  <c:x val="1.7867113344500283E-2"/>
                  <c:y val="7.5283692070335128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9CA-4AEA-A5FE-AB4D4887F4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Foglio2!$F$7</c:f>
              <c:numCache>
                <c:formatCode>#,##0</c:formatCode>
                <c:ptCount val="1"/>
                <c:pt idx="0">
                  <c:v>10659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9CA-4AEA-A5FE-AB4D4887F472}"/>
            </c:ext>
          </c:extLst>
        </c:ser>
        <c:dLbls/>
        <c:shape val="box"/>
        <c:axId val="109563904"/>
        <c:axId val="109565440"/>
        <c:axId val="0"/>
      </c:bar3DChart>
      <c:catAx>
        <c:axId val="10956390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09565440"/>
        <c:crosses val="autoZero"/>
        <c:auto val="1"/>
        <c:lblAlgn val="ctr"/>
        <c:lblOffset val="100"/>
      </c:catAx>
      <c:valAx>
        <c:axId val="109565440"/>
        <c:scaling>
          <c:orientation val="minMax"/>
        </c:scaling>
        <c:axPos val="l"/>
        <c:majorGridlines/>
        <c:numFmt formatCode="#,##0" sourceLinked="1"/>
        <c:tickLblPos val="nextTo"/>
        <c:crossAx val="10956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0562464738661"/>
          <c:y val="0.37136812994320934"/>
          <c:w val="0.11959359285696766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78728862595879223"/>
          <c:h val="0.80621102362204722"/>
        </c:manualLayout>
      </c:layout>
      <c:bar3DChart>
        <c:barDir val="col"/>
        <c:grouping val="clustered"/>
        <c:ser>
          <c:idx val="0"/>
          <c:order val="0"/>
          <c:tx>
            <c:strRef>
              <c:f>Foglio3!$B$6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11B-456E-8DCF-E707C7A092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Foglio3!$B$7</c:f>
              <c:numCache>
                <c:formatCode>#,##0</c:formatCode>
                <c:ptCount val="1"/>
                <c:pt idx="0">
                  <c:v>10309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B-456E-8DCF-E707C7A0922E}"/>
            </c:ext>
          </c:extLst>
        </c:ser>
        <c:ser>
          <c:idx val="1"/>
          <c:order val="1"/>
          <c:tx>
            <c:strRef>
              <c:f>Foglio3!$C$6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1B-456E-8DCF-E707C7A092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Foglio3!$C$7</c:f>
              <c:numCache>
                <c:formatCode>#,##0</c:formatCode>
                <c:ptCount val="1"/>
                <c:pt idx="0">
                  <c:v>9604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B-456E-8DCF-E707C7A0922E}"/>
            </c:ext>
          </c:extLst>
        </c:ser>
        <c:ser>
          <c:idx val="2"/>
          <c:order val="2"/>
          <c:tx>
            <c:strRef>
              <c:f>Foglio3!$D$6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11B-456E-8DCF-E707C7A092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Foglio3!$D$7</c:f>
              <c:numCache>
                <c:formatCode>#,##0</c:formatCode>
                <c:ptCount val="1"/>
                <c:pt idx="0">
                  <c:v>9858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1B-456E-8DCF-E707C7A0922E}"/>
            </c:ext>
          </c:extLst>
        </c:ser>
        <c:ser>
          <c:idx val="3"/>
          <c:order val="3"/>
          <c:tx>
            <c:strRef>
              <c:f>Foglio3!$E$6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11B-456E-8DCF-E707C7A092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Foglio3!$E$7</c:f>
              <c:numCache>
                <c:formatCode>#,##0</c:formatCode>
                <c:ptCount val="1"/>
                <c:pt idx="0">
                  <c:v>9990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1B-456E-8DCF-E707C7A0922E}"/>
            </c:ext>
          </c:extLst>
        </c:ser>
        <c:ser>
          <c:idx val="4"/>
          <c:order val="4"/>
          <c:tx>
            <c:strRef>
              <c:f>Foglio3!$F$6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0"/>
              <c:layout>
                <c:manualLayout>
                  <c:x val="2.0653864050126269E-2"/>
                  <c:y val="1.2547282011722519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11B-456E-8DCF-E707C7A092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Foglio3!$F$7</c:f>
              <c:numCache>
                <c:formatCode>#,##0</c:formatCode>
                <c:ptCount val="1"/>
                <c:pt idx="0">
                  <c:v>11055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11B-456E-8DCF-E707C7A0922E}"/>
            </c:ext>
          </c:extLst>
        </c:ser>
        <c:dLbls/>
        <c:shape val="box"/>
        <c:axId val="134376064"/>
        <c:axId val="134398336"/>
        <c:axId val="0"/>
      </c:bar3DChart>
      <c:catAx>
        <c:axId val="13437606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398336"/>
        <c:crosses val="autoZero"/>
        <c:auto val="1"/>
        <c:lblAlgn val="ctr"/>
        <c:lblOffset val="100"/>
      </c:catAx>
      <c:valAx>
        <c:axId val="134398336"/>
        <c:scaling>
          <c:orientation val="minMax"/>
        </c:scaling>
        <c:axPos val="l"/>
        <c:majorGridlines/>
        <c:numFmt formatCode="#,##0" sourceLinked="1"/>
        <c:tickLblPos val="nextTo"/>
        <c:crossAx val="13437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1505607253647"/>
          <c:y val="0.37136812994320934"/>
          <c:w val="0.11368494392746362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1022945995386942"/>
          <c:y val="0.13800559930008746"/>
          <c:w val="0.76991708422810801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Foglio4!$B$6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92-4EAC-B4FF-9F22E06EEE3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Foglio4!$B$7</c:f>
              <c:numCache>
                <c:formatCode>#,##0</c:formatCode>
                <c:ptCount val="1"/>
                <c:pt idx="0">
                  <c:v>25026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92-4EAC-B4FF-9F22E06EEE38}"/>
            </c:ext>
          </c:extLst>
        </c:ser>
        <c:ser>
          <c:idx val="0"/>
          <c:order val="1"/>
          <c:tx>
            <c:strRef>
              <c:f>Foglio4!$C$6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92-4EAC-B4FF-9F22E06EEE3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Foglio4!$C$7</c:f>
              <c:numCache>
                <c:formatCode>#,##0</c:formatCode>
                <c:ptCount val="1"/>
                <c:pt idx="0">
                  <c:v>26381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92-4EAC-B4FF-9F22E06EEE38}"/>
            </c:ext>
          </c:extLst>
        </c:ser>
        <c:ser>
          <c:idx val="1"/>
          <c:order val="2"/>
          <c:tx>
            <c:strRef>
              <c:f>Foglio4!$D$6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92-4EAC-B4FF-9F22E06EEE3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Foglio4!$D$7</c:f>
              <c:numCache>
                <c:formatCode>#,##0</c:formatCode>
                <c:ptCount val="1"/>
                <c:pt idx="0">
                  <c:v>26634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D92-4EAC-B4FF-9F22E06EEE38}"/>
            </c:ext>
          </c:extLst>
        </c:ser>
        <c:ser>
          <c:idx val="2"/>
          <c:order val="3"/>
          <c:tx>
            <c:strRef>
              <c:f>Foglio4!$E$6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92-4EAC-B4FF-9F22E06EEE3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Foglio4!$E$7</c:f>
              <c:numCache>
                <c:formatCode>#,##0</c:formatCode>
                <c:ptCount val="1"/>
                <c:pt idx="0">
                  <c:v>26015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92-4EAC-B4FF-9F22E06EEE38}"/>
            </c:ext>
          </c:extLst>
        </c:ser>
        <c:ser>
          <c:idx val="3"/>
          <c:order val="4"/>
          <c:tx>
            <c:strRef>
              <c:f>Foglio4!$F$6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D92-4EAC-B4FF-9F22E06EEE3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Foglio4!$F$7</c:f>
              <c:numCache>
                <c:formatCode>#,##0</c:formatCode>
                <c:ptCount val="1"/>
                <c:pt idx="0">
                  <c:v>25513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92-4EAC-B4FF-9F22E06EEE38}"/>
            </c:ext>
          </c:extLst>
        </c:ser>
        <c:dLbls/>
        <c:shape val="box"/>
        <c:axId val="134415872"/>
        <c:axId val="134417408"/>
        <c:axId val="0"/>
      </c:bar3DChart>
      <c:catAx>
        <c:axId val="134415872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417408"/>
        <c:crosses val="autoZero"/>
        <c:auto val="1"/>
        <c:lblAlgn val="ctr"/>
        <c:lblOffset val="100"/>
      </c:catAx>
      <c:valAx>
        <c:axId val="134417408"/>
        <c:scaling>
          <c:orientation val="minMax"/>
        </c:scaling>
        <c:axPos val="l"/>
        <c:majorGridlines/>
        <c:numFmt formatCode="#,##0" sourceLinked="1"/>
        <c:tickLblPos val="nextTo"/>
        <c:crossAx val="1344158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87902648532579"/>
          <c:y val="0.36885867354086488"/>
          <c:w val="0.11067227392030543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>
        <c:manualLayout>
          <c:xMode val="edge"/>
          <c:yMode val="edge"/>
          <c:x val="4.174300377918351E-2"/>
          <c:y val="5.0228310502283095E-2"/>
        </c:manualLayout>
      </c:layout>
      <c:txPr>
        <a:bodyPr/>
        <a:lstStyle/>
        <a:p>
          <a:pPr>
            <a:defRPr sz="1050"/>
          </a:pPr>
          <a:endParaRPr lang="it-IT"/>
        </a:p>
      </c:txPr>
    </c:title>
    <c:view3D>
      <c:rotX val="30"/>
      <c:perspective val="20"/>
    </c:view3D>
    <c:plotArea>
      <c:layout>
        <c:manualLayout>
          <c:layoutTarget val="inner"/>
          <c:xMode val="edge"/>
          <c:yMode val="edge"/>
          <c:x val="7.5580289643552026E-2"/>
          <c:y val="0.27119810023747032"/>
          <c:w val="0.44852325504346202"/>
          <c:h val="0.6145161854768153"/>
        </c:manualLayout>
      </c:layout>
      <c:pie3DChart>
        <c:varyColors val="1"/>
        <c:ser>
          <c:idx val="0"/>
          <c:order val="0"/>
          <c:tx>
            <c:v>Ricorsi definiti</c:v>
          </c:tx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Foglio5!$D$4:$G$4</c:f>
              <c:strCache>
                <c:ptCount val="4"/>
                <c:pt idx="0">
                  <c:v>con sent.</c:v>
                </c:pt>
                <c:pt idx="1">
                  <c:v>con sent. breve</c:v>
                </c:pt>
                <c:pt idx="2">
                  <c:v>con dec. decis.</c:v>
                </c:pt>
                <c:pt idx="3">
                  <c:v>con altri provv.ti</c:v>
                </c:pt>
              </c:strCache>
            </c:strRef>
          </c:cat>
          <c:val>
            <c:numRef>
              <c:f>Foglio5!$D$34:$G$34</c:f>
              <c:numCache>
                <c:formatCode>#,##0</c:formatCode>
                <c:ptCount val="4"/>
                <c:pt idx="0">
                  <c:v>35907</c:v>
                </c:pt>
                <c:pt idx="1">
                  <c:v>6642</c:v>
                </c:pt>
                <c:pt idx="2">
                  <c:v>23396</c:v>
                </c:pt>
                <c:pt idx="3">
                  <c:v>2175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B-4B82-A2A7-7A1952366A66}"/>
            </c:ext>
          </c:extLst>
        </c:ser>
        <c:dLbls/>
      </c:pie3DChart>
    </c:plotArea>
    <c:legend>
      <c:legendPos val="r"/>
      <c:layout>
        <c:manualLayout>
          <c:xMode val="edge"/>
          <c:yMode val="edge"/>
          <c:x val="0.57560214856863823"/>
          <c:y val="5.3703167772286238E-2"/>
          <c:w val="0.38951413050112926"/>
          <c:h val="0.41274640669916268"/>
        </c:manualLayout>
      </c:layout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Y val="30"/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9857053698906527"/>
          <c:y val="7.2005999250093752E-2"/>
          <c:w val="0.73999609846066561"/>
          <c:h val="0.80621102362204722"/>
        </c:manualLayout>
      </c:layout>
      <c:bar3DChart>
        <c:barDir val="col"/>
        <c:grouping val="standard"/>
        <c:ser>
          <c:idx val="1"/>
          <c:order val="0"/>
          <c:tx>
            <c:v>Pervenutii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ED-4D19-9250-5C32756CBA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Foglio5!$C$34</c:f>
              <c:numCache>
                <c:formatCode>#,##0</c:formatCode>
                <c:ptCount val="1"/>
                <c:pt idx="0">
                  <c:v>49968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ED-4D19-9250-5C32756CBA3F}"/>
            </c:ext>
          </c:extLst>
        </c:ser>
        <c:ser>
          <c:idx val="2"/>
          <c:order val="1"/>
          <c:tx>
            <c:v>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ED-4D19-9250-5C32756CBA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Foglio5!$H$34</c:f>
              <c:numCache>
                <c:formatCode>#,##0</c:formatCode>
                <c:ptCount val="1"/>
                <c:pt idx="0">
                  <c:v>68120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1ED-4D19-9250-5C32756CBA3F}"/>
            </c:ext>
          </c:extLst>
        </c:ser>
        <c:ser>
          <c:idx val="3"/>
          <c:order val="2"/>
          <c:tx>
            <c:v>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ED-4D19-9250-5C32756CBA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Foglio5!$I$34</c:f>
              <c:numCache>
                <c:formatCode>#,##0</c:formatCode>
                <c:ptCount val="1"/>
                <c:pt idx="0">
                  <c:v>165896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1ED-4D19-9250-5C32756CBA3F}"/>
            </c:ext>
          </c:extLst>
        </c:ser>
        <c:dLbls/>
        <c:shape val="cylinder"/>
        <c:axId val="134687744"/>
        <c:axId val="134701824"/>
        <c:axId val="134522624"/>
      </c:bar3DChart>
      <c:catAx>
        <c:axId val="134687744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701824"/>
        <c:crosses val="autoZero"/>
        <c:auto val="1"/>
        <c:lblAlgn val="ctr"/>
        <c:lblOffset val="100"/>
      </c:catAx>
      <c:valAx>
        <c:axId val="13470182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34687744"/>
        <c:crosses val="autoZero"/>
        <c:crossBetween val="between"/>
      </c:valAx>
      <c:serAx>
        <c:axId val="134522624"/>
        <c:scaling>
          <c:orientation val="minMax"/>
        </c:scaling>
        <c:axPos val="b"/>
        <c:tickLblPos val="nextTo"/>
        <c:crossAx val="134701824"/>
        <c:crosses val="autoZero"/>
      </c:ser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46"/>
          <c:w val="0.80065350526836321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Foglio6!$B$6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F5E-4625-BF91-4A1AEE3C44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Foglio6!$B$7</c:f>
              <c:numCache>
                <c:formatCode>#,##0</c:formatCode>
                <c:ptCount val="1"/>
                <c:pt idx="0">
                  <c:v>63723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5E-4625-BF91-4A1AEE3C4476}"/>
            </c:ext>
          </c:extLst>
        </c:ser>
        <c:ser>
          <c:idx val="0"/>
          <c:order val="1"/>
          <c:tx>
            <c:strRef>
              <c:f>Foglio6!$C$6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F5E-4625-BF91-4A1AEE3C44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Foglio6!$C$7</c:f>
              <c:numCache>
                <c:formatCode>#,##0</c:formatCode>
                <c:ptCount val="1"/>
                <c:pt idx="0">
                  <c:v>61723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5E-4625-BF91-4A1AEE3C4476}"/>
            </c:ext>
          </c:extLst>
        </c:ser>
        <c:ser>
          <c:idx val="1"/>
          <c:order val="2"/>
          <c:tx>
            <c:strRef>
              <c:f>Foglio6!$D$6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F5E-4625-BF91-4A1AEE3C44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Foglio6!$D$7</c:f>
              <c:numCache>
                <c:formatCode>#,##0</c:formatCode>
                <c:ptCount val="1"/>
                <c:pt idx="0">
                  <c:v>54565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F5E-4625-BF91-4A1AEE3C4476}"/>
            </c:ext>
          </c:extLst>
        </c:ser>
        <c:ser>
          <c:idx val="2"/>
          <c:order val="3"/>
          <c:tx>
            <c:strRef>
              <c:f>Foglio6!$E$6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F5E-4625-BF91-4A1AEE3C44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Foglio6!$E$7</c:f>
              <c:numCache>
                <c:formatCode>#,##0</c:formatCode>
                <c:ptCount val="1"/>
                <c:pt idx="0">
                  <c:v>48555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F5E-4625-BF91-4A1AEE3C4476}"/>
            </c:ext>
          </c:extLst>
        </c:ser>
        <c:ser>
          <c:idx val="3"/>
          <c:order val="4"/>
          <c:tx>
            <c:strRef>
              <c:f>Foglio6!$F$6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5140562248996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F5E-4625-BF91-4A1AEE3C447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Foglio6!$F$7</c:f>
              <c:numCache>
                <c:formatCode>#,##0</c:formatCode>
                <c:ptCount val="1"/>
                <c:pt idx="0">
                  <c:v>49968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F5E-4625-BF91-4A1AEE3C4476}"/>
            </c:ext>
          </c:extLst>
        </c:ser>
        <c:dLbls/>
        <c:shape val="box"/>
        <c:axId val="134802048"/>
        <c:axId val="134549888"/>
        <c:axId val="0"/>
      </c:bar3DChart>
      <c:catAx>
        <c:axId val="134802048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549888"/>
        <c:crosses val="autoZero"/>
        <c:auto val="1"/>
        <c:lblAlgn val="ctr"/>
        <c:lblOffset val="100"/>
      </c:catAx>
      <c:valAx>
        <c:axId val="134549888"/>
        <c:scaling>
          <c:orientation val="minMax"/>
        </c:scaling>
        <c:axPos val="l"/>
        <c:majorGridlines/>
        <c:numFmt formatCode="#,##0" sourceLinked="1"/>
        <c:tickLblPos val="nextTo"/>
        <c:crossAx val="1348020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9238087595267279"/>
          <c:y val="0.37136812994320934"/>
          <c:w val="0.1001979752145316"/>
          <c:h val="0.2572637401135815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AngAx val="1"/>
    </c:view3D>
    <c:floor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5.8441217650184146E-2"/>
          <c:y val="0.13800559930008746"/>
          <c:w val="0.78895148711252261"/>
          <c:h val="0.80621102362204722"/>
        </c:manualLayout>
      </c:layout>
      <c:bar3DChart>
        <c:barDir val="col"/>
        <c:grouping val="clustered"/>
        <c:ser>
          <c:idx val="4"/>
          <c:order val="0"/>
          <c:tx>
            <c:strRef>
              <c:f>Foglio7!$B$6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3476624953191423E-2"/>
                  <c:y val="8.8004531886917651E-3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27B-474A-A9A6-7DBA9D3383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Foglio7!$B$7</c:f>
              <c:numCache>
                <c:formatCode>#,##0</c:formatCode>
                <c:ptCount val="1"/>
                <c:pt idx="0">
                  <c:v>99169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7B-474A-A9A6-7DBA9D338330}"/>
            </c:ext>
          </c:extLst>
        </c:ser>
        <c:ser>
          <c:idx val="0"/>
          <c:order val="1"/>
          <c:tx>
            <c:strRef>
              <c:f>Foglio7!$C$6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285140562248996E-2"/>
                  <c:y val="1.3200679783037652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27B-474A-A9A6-7DBA9D3383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Foglio7!$C$7</c:f>
              <c:numCache>
                <c:formatCode>#,##0</c:formatCode>
                <c:ptCount val="1"/>
                <c:pt idx="0">
                  <c:v>87594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27B-474A-A9A6-7DBA9D338330}"/>
            </c:ext>
          </c:extLst>
        </c:ser>
        <c:ser>
          <c:idx val="1"/>
          <c:order val="2"/>
          <c:tx>
            <c:strRef>
              <c:f>Foglio7!$D$6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4457704835088387E-2"/>
                  <c:y val="1.100056648586470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27B-474A-A9A6-7DBA9D3383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Foglio7!$D$7</c:f>
              <c:numCache>
                <c:formatCode>#,##0</c:formatCode>
                <c:ptCount val="1"/>
                <c:pt idx="0">
                  <c:v>83736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27B-474A-A9A6-7DBA9D338330}"/>
            </c:ext>
          </c:extLst>
        </c:ser>
        <c:ser>
          <c:idx val="2"/>
          <c:order val="3"/>
          <c:tx>
            <c:strRef>
              <c:f>Foglio7!$E$6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1.7670682730923693E-2"/>
                  <c:y val="1.1000566485864748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27B-474A-A9A6-7DBA9D3383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Foglio7!$E$7</c:f>
              <c:numCache>
                <c:formatCode>#,##0</c:formatCode>
                <c:ptCount val="1"/>
                <c:pt idx="0">
                  <c:v>75856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27B-474A-A9A6-7DBA9D338330}"/>
            </c:ext>
          </c:extLst>
        </c:ser>
        <c:ser>
          <c:idx val="3"/>
          <c:order val="4"/>
          <c:tx>
            <c:strRef>
              <c:f>Foglio7!$F$6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0024327936517771E-2"/>
                  <c:y val="1.3502827564015033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27B-474A-A9A6-7DBA9D33833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Foglio7!$F$7</c:f>
              <c:numCache>
                <c:formatCode>#,##0</c:formatCode>
                <c:ptCount val="1"/>
                <c:pt idx="0">
                  <c:v>68120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27B-474A-A9A6-7DBA9D338330}"/>
            </c:ext>
          </c:extLst>
        </c:ser>
        <c:dLbls/>
        <c:shape val="box"/>
        <c:axId val="134936448"/>
        <c:axId val="134937984"/>
        <c:axId val="0"/>
      </c:bar3DChart>
      <c:catAx>
        <c:axId val="134936448"/>
        <c:scaling>
          <c:orientation val="minMax"/>
        </c:scaling>
        <c:delete val="1"/>
        <c:axPos val="b"/>
        <c:majorGridlines/>
        <c:minorGridlines/>
        <c:numFmt formatCode="General" sourceLinked="1"/>
        <c:tickLblPos val="none"/>
        <c:crossAx val="134937984"/>
        <c:crosses val="autoZero"/>
        <c:auto val="1"/>
        <c:lblAlgn val="ctr"/>
        <c:lblOffset val="100"/>
      </c:catAx>
      <c:valAx>
        <c:axId val="134937984"/>
        <c:scaling>
          <c:orientation val="minMax"/>
        </c:scaling>
        <c:axPos val="l"/>
        <c:majorGridlines/>
        <c:numFmt formatCode="#,##0" sourceLinked="1"/>
        <c:tickLblPos val="nextTo"/>
        <c:crossAx val="1349364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077564055616941"/>
          <c:y val="0.35160633892974064"/>
          <c:w val="0.11056148295200446"/>
          <c:h val="0.28677719969977522"/>
        </c:manualLayout>
      </c:layout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12</xdr:row>
      <xdr:rowOff>76200</xdr:rowOff>
    </xdr:from>
    <xdr:to>
      <xdr:col>6</xdr:col>
      <xdr:colOff>219074</xdr:colOff>
      <xdr:row>26</xdr:row>
      <xdr:rowOff>142875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352426</xdr:colOff>
      <xdr:row>12</xdr:row>
      <xdr:rowOff>76201</xdr:rowOff>
    </xdr:from>
    <xdr:to>
      <xdr:col>11</xdr:col>
      <xdr:colOff>276225</xdr:colOff>
      <xdr:row>26</xdr:row>
      <xdr:rowOff>152400</xdr:rowOff>
    </xdr:to>
    <xdr:graphicFrame macro="">
      <xdr:nvGraphicFramePr>
        <xdr:cNvPr id="12" name="Gra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9</xdr:row>
      <xdr:rowOff>180976</xdr:rowOff>
    </xdr:from>
    <xdr:to>
      <xdr:col>12</xdr:col>
      <xdr:colOff>428625</xdr:colOff>
      <xdr:row>28</xdr:row>
      <xdr:rowOff>28574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46424</xdr:rowOff>
    </xdr:from>
    <xdr:to>
      <xdr:col>6</xdr:col>
      <xdr:colOff>542925</xdr:colOff>
      <xdr:row>36</xdr:row>
      <xdr:rowOff>154281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</xdr:row>
      <xdr:rowOff>52187</xdr:rowOff>
    </xdr:from>
    <xdr:to>
      <xdr:col>6</xdr:col>
      <xdr:colOff>533401</xdr:colOff>
      <xdr:row>36</xdr:row>
      <xdr:rowOff>160044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14087</xdr:rowOff>
    </xdr:from>
    <xdr:to>
      <xdr:col>6</xdr:col>
      <xdr:colOff>552450</xdr:colOff>
      <xdr:row>36</xdr:row>
      <xdr:rowOff>121944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27934</xdr:rowOff>
    </xdr:from>
    <xdr:to>
      <xdr:col>6</xdr:col>
      <xdr:colOff>485775</xdr:colOff>
      <xdr:row>36</xdr:row>
      <xdr:rowOff>135791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10</xdr:row>
      <xdr:rowOff>38100</xdr:rowOff>
    </xdr:from>
    <xdr:to>
      <xdr:col>6</xdr:col>
      <xdr:colOff>552451</xdr:colOff>
      <xdr:row>36</xdr:row>
      <xdr:rowOff>145957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9524</xdr:rowOff>
    </xdr:from>
    <xdr:to>
      <xdr:col>6</xdr:col>
      <xdr:colOff>514350</xdr:colOff>
      <xdr:row>36</xdr:row>
      <xdr:rowOff>161925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57153</xdr:colOff>
      <xdr:row>18</xdr:row>
      <xdr:rowOff>38100</xdr:rowOff>
    </xdr:from>
    <xdr:to>
      <xdr:col>12</xdr:col>
      <xdr:colOff>523875</xdr:colOff>
      <xdr:row>34</xdr:row>
      <xdr:rowOff>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47624</xdr:colOff>
      <xdr:row>3</xdr:row>
      <xdr:rowOff>28574</xdr:rowOff>
    </xdr:from>
    <xdr:to>
      <xdr:col>12</xdr:col>
      <xdr:colOff>523875</xdr:colOff>
      <xdr:row>17</xdr:row>
      <xdr:rowOff>171449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30696</xdr:rowOff>
    </xdr:from>
    <xdr:to>
      <xdr:col>6</xdr:col>
      <xdr:colOff>514350</xdr:colOff>
      <xdr:row>36</xdr:row>
      <xdr:rowOff>138553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42861</xdr:rowOff>
    </xdr:from>
    <xdr:to>
      <xdr:col>6</xdr:col>
      <xdr:colOff>533400</xdr:colOff>
      <xdr:row>36</xdr:row>
      <xdr:rowOff>164724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33380</xdr:rowOff>
    </xdr:from>
    <xdr:to>
      <xdr:col>6</xdr:col>
      <xdr:colOff>600075</xdr:colOff>
      <xdr:row>36</xdr:row>
      <xdr:rowOff>131432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8</xdr:row>
      <xdr:rowOff>100012</xdr:rowOff>
    </xdr:from>
    <xdr:to>
      <xdr:col>8</xdr:col>
      <xdr:colOff>809625</xdr:colOff>
      <xdr:row>28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workbookViewId="0">
      <selection activeCell="J7" sqref="J7:J10"/>
    </sheetView>
  </sheetViews>
  <sheetFormatPr defaultRowHeight="15"/>
  <cols>
    <col min="1" max="1" width="7.5703125" customWidth="1"/>
    <col min="2" max="2" width="10.28515625" customWidth="1"/>
    <col min="3" max="3" width="9.85546875" customWidth="1"/>
    <col min="4" max="4" width="9.85546875" bestFit="1" customWidth="1"/>
    <col min="5" max="5" width="10.7109375" customWidth="1"/>
    <col min="6" max="6" width="10.140625" customWidth="1"/>
    <col min="7" max="8" width="10.7109375" customWidth="1"/>
    <col min="9" max="9" width="10.7109375" style="1" customWidth="1"/>
    <col min="10" max="10" width="12.28515625" customWidth="1"/>
    <col min="11" max="11" width="12.7109375" customWidth="1"/>
    <col min="12" max="12" width="10.140625" bestFit="1" customWidth="1"/>
    <col min="13" max="13" width="13" customWidth="1"/>
  </cols>
  <sheetData>
    <row r="1" spans="2:14" s="1" customFormat="1" ht="37.5">
      <c r="B1" s="175" t="s">
        <v>47</v>
      </c>
      <c r="C1" s="175"/>
      <c r="D1" s="175"/>
      <c r="E1" s="175"/>
      <c r="F1" s="175"/>
      <c r="G1" s="175"/>
      <c r="H1" s="175"/>
      <c r="I1" s="175"/>
      <c r="J1" s="175"/>
      <c r="K1" s="175"/>
      <c r="L1" s="50"/>
    </row>
    <row r="2" spans="2:14" ht="18.75">
      <c r="B2" s="176" t="s">
        <v>45</v>
      </c>
      <c r="C2" s="176"/>
      <c r="D2" s="176"/>
      <c r="E2" s="176"/>
      <c r="F2" s="176"/>
      <c r="G2" s="176"/>
      <c r="H2" s="176"/>
      <c r="I2" s="176"/>
      <c r="J2" s="176"/>
      <c r="K2" s="176"/>
      <c r="L2" s="49"/>
    </row>
    <row r="3" spans="2:14" ht="19.5" thickBot="1">
      <c r="B3" s="176" t="s">
        <v>73</v>
      </c>
      <c r="C3" s="176"/>
      <c r="D3" s="176"/>
      <c r="E3" s="176"/>
      <c r="F3" s="176"/>
      <c r="G3" s="176"/>
      <c r="H3" s="176"/>
      <c r="I3" s="176"/>
      <c r="J3" s="176"/>
      <c r="K3" s="176"/>
      <c r="L3" s="49"/>
    </row>
    <row r="4" spans="2:14" ht="16.5" thickTop="1" thickBot="1">
      <c r="B4" s="1"/>
      <c r="C4" s="1"/>
      <c r="D4" s="16"/>
      <c r="E4" s="171" t="s">
        <v>28</v>
      </c>
      <c r="F4" s="172"/>
      <c r="G4" s="172"/>
      <c r="H4" s="172"/>
      <c r="I4" s="173"/>
      <c r="J4" s="174"/>
      <c r="K4" s="1"/>
      <c r="L4" s="1"/>
    </row>
    <row r="5" spans="2:14" ht="52.5" customHeight="1" thickTop="1" thickBot="1">
      <c r="B5" s="17" t="s">
        <v>42</v>
      </c>
      <c r="C5" s="111" t="s">
        <v>72</v>
      </c>
      <c r="D5" s="82" t="s">
        <v>1</v>
      </c>
      <c r="E5" s="57" t="s">
        <v>39</v>
      </c>
      <c r="F5" s="58" t="s">
        <v>40</v>
      </c>
      <c r="G5" s="58" t="s">
        <v>41</v>
      </c>
      <c r="H5" s="58" t="s">
        <v>54</v>
      </c>
      <c r="I5" s="59" t="s">
        <v>53</v>
      </c>
      <c r="J5" s="84" t="s">
        <v>23</v>
      </c>
      <c r="K5" s="83" t="s">
        <v>74</v>
      </c>
      <c r="L5" s="4"/>
    </row>
    <row r="6" spans="2:14" s="1" customFormat="1" ht="15.75" thickTop="1">
      <c r="B6" s="140" t="s">
        <v>70</v>
      </c>
      <c r="C6" s="142" t="s">
        <v>71</v>
      </c>
      <c r="D6" s="158">
        <v>444</v>
      </c>
      <c r="E6" s="163">
        <v>0</v>
      </c>
      <c r="F6" s="164">
        <v>0</v>
      </c>
      <c r="G6" s="164">
        <v>0</v>
      </c>
      <c r="H6" s="164">
        <v>0</v>
      </c>
      <c r="I6" s="165">
        <v>0</v>
      </c>
      <c r="J6" s="141" t="s">
        <v>71</v>
      </c>
      <c r="K6" s="159"/>
      <c r="L6" s="4"/>
    </row>
    <row r="7" spans="2:14">
      <c r="B7" s="138">
        <v>3</v>
      </c>
      <c r="C7" s="155">
        <v>4585</v>
      </c>
      <c r="D7" s="81">
        <v>2034</v>
      </c>
      <c r="E7" s="139">
        <v>1602</v>
      </c>
      <c r="F7" s="73">
        <v>143</v>
      </c>
      <c r="G7" s="73">
        <v>270</v>
      </c>
      <c r="H7" s="73">
        <v>547</v>
      </c>
      <c r="I7" s="73">
        <v>38</v>
      </c>
      <c r="J7" s="79">
        <f>SUM(E7:I7)</f>
        <v>2600</v>
      </c>
      <c r="K7" s="77">
        <v>4111</v>
      </c>
      <c r="L7" s="5"/>
      <c r="M7" s="39"/>
    </row>
    <row r="8" spans="2:14">
      <c r="B8" s="18">
        <v>4</v>
      </c>
      <c r="C8" s="155">
        <v>9188</v>
      </c>
      <c r="D8" s="66">
        <v>2368</v>
      </c>
      <c r="E8" s="60">
        <v>1368</v>
      </c>
      <c r="F8" s="61">
        <v>17</v>
      </c>
      <c r="G8" s="61">
        <v>307</v>
      </c>
      <c r="H8" s="61">
        <v>636</v>
      </c>
      <c r="I8" s="61">
        <v>70</v>
      </c>
      <c r="J8" s="79">
        <f>SUM(E8:I8)</f>
        <v>2398</v>
      </c>
      <c r="K8" s="68">
        <v>9264</v>
      </c>
      <c r="L8" s="5"/>
      <c r="M8" s="39"/>
    </row>
    <row r="9" spans="2:14">
      <c r="B9" s="18">
        <v>5</v>
      </c>
      <c r="C9" s="155">
        <v>4834</v>
      </c>
      <c r="D9" s="66">
        <v>2129</v>
      </c>
      <c r="E9" s="60">
        <v>1463</v>
      </c>
      <c r="F9" s="61">
        <v>39</v>
      </c>
      <c r="G9" s="61">
        <v>233</v>
      </c>
      <c r="H9" s="61">
        <v>612</v>
      </c>
      <c r="I9" s="61">
        <v>59</v>
      </c>
      <c r="J9" s="133">
        <f t="shared" ref="J9:J11" si="0">SUM(E9:I9)</f>
        <v>2406</v>
      </c>
      <c r="K9" s="68">
        <v>4593</v>
      </c>
      <c r="L9" s="5"/>
      <c r="M9" s="39"/>
    </row>
    <row r="10" spans="2:14" s="1" customFormat="1">
      <c r="B10" s="22">
        <v>6</v>
      </c>
      <c r="C10" s="156">
        <v>7368</v>
      </c>
      <c r="D10" s="67">
        <v>3671</v>
      </c>
      <c r="E10" s="62">
        <v>1718</v>
      </c>
      <c r="F10" s="63">
        <v>85</v>
      </c>
      <c r="G10" s="63">
        <v>426</v>
      </c>
      <c r="H10" s="63">
        <v>1313</v>
      </c>
      <c r="I10" s="61">
        <v>97</v>
      </c>
      <c r="J10" s="133">
        <f t="shared" si="0"/>
        <v>3639</v>
      </c>
      <c r="K10" s="69">
        <v>7506</v>
      </c>
      <c r="L10" s="5"/>
      <c r="M10" s="39"/>
    </row>
    <row r="11" spans="2:14" ht="15.75" thickBot="1">
      <c r="B11" s="22" t="s">
        <v>59</v>
      </c>
      <c r="C11" s="157">
        <v>40</v>
      </c>
      <c r="D11" s="67">
        <v>13</v>
      </c>
      <c r="E11" s="62">
        <v>3</v>
      </c>
      <c r="F11" s="63">
        <v>0</v>
      </c>
      <c r="G11" s="63">
        <v>0</v>
      </c>
      <c r="H11" s="63">
        <v>0</v>
      </c>
      <c r="I11" s="76">
        <v>9</v>
      </c>
      <c r="J11" s="134">
        <f t="shared" si="0"/>
        <v>12</v>
      </c>
      <c r="K11" s="69">
        <v>39</v>
      </c>
      <c r="L11" s="5"/>
      <c r="M11" s="39"/>
    </row>
    <row r="12" spans="2:14" ht="16.5" thickTop="1" thickBot="1">
      <c r="B12" s="23" t="s">
        <v>23</v>
      </c>
      <c r="C12" s="113">
        <f>SUM(C7:C11)</f>
        <v>26015</v>
      </c>
      <c r="D12" s="114">
        <f>SUM(D6:D11)</f>
        <v>10659</v>
      </c>
      <c r="E12" s="64">
        <f t="shared" ref="E12:J12" si="1">SUM(E7:E11)</f>
        <v>6154</v>
      </c>
      <c r="F12" s="65">
        <f t="shared" si="1"/>
        <v>284</v>
      </c>
      <c r="G12" s="65">
        <f t="shared" si="1"/>
        <v>1236</v>
      </c>
      <c r="H12" s="65">
        <f t="shared" si="1"/>
        <v>3108</v>
      </c>
      <c r="I12" s="56">
        <f>SUM(I7:I11)</f>
        <v>273</v>
      </c>
      <c r="J12" s="115">
        <f t="shared" si="1"/>
        <v>11055</v>
      </c>
      <c r="K12" s="78">
        <f>SUM(K7:K11)</f>
        <v>25513</v>
      </c>
      <c r="M12" s="39"/>
      <c r="N12" s="39"/>
    </row>
    <row r="13" spans="2:14" ht="15.75" thickTop="1"/>
    <row r="15" spans="2:14" s="1" customFormat="1">
      <c r="C15"/>
      <c r="D15"/>
      <c r="E15"/>
      <c r="F15"/>
      <c r="G15"/>
      <c r="H15"/>
      <c r="J15"/>
      <c r="K15"/>
      <c r="L15"/>
    </row>
    <row r="16" spans="2:14" s="1" customFormat="1">
      <c r="C16"/>
      <c r="D16"/>
      <c r="E16"/>
      <c r="F16"/>
      <c r="G16"/>
      <c r="H16"/>
      <c r="J16"/>
      <c r="K16"/>
      <c r="L16"/>
    </row>
    <row r="17" spans="1:12" s="1" customFormat="1">
      <c r="C17"/>
      <c r="D17"/>
      <c r="E17"/>
      <c r="F17"/>
      <c r="G17"/>
      <c r="H17"/>
      <c r="J17"/>
      <c r="K17"/>
      <c r="L17"/>
    </row>
    <row r="18" spans="1:12" s="1" customFormat="1">
      <c r="C18"/>
      <c r="D18"/>
      <c r="E18"/>
      <c r="F18"/>
      <c r="G18"/>
      <c r="H18"/>
      <c r="J18"/>
      <c r="K18"/>
      <c r="L18"/>
    </row>
    <row r="19" spans="1:12" s="1" customFormat="1">
      <c r="C19"/>
      <c r="D19"/>
      <c r="E19"/>
      <c r="F19"/>
      <c r="G19"/>
      <c r="H19"/>
      <c r="J19"/>
      <c r="K19"/>
      <c r="L19"/>
    </row>
    <row r="20" spans="1:12" s="1" customFormat="1">
      <c r="C20"/>
      <c r="D20"/>
      <c r="E20"/>
      <c r="F20"/>
      <c r="G20"/>
      <c r="H20"/>
      <c r="J20"/>
      <c r="K20"/>
      <c r="L20"/>
    </row>
    <row r="21" spans="1:12" s="1" customFormat="1">
      <c r="C21"/>
      <c r="D21"/>
      <c r="E21"/>
      <c r="F21"/>
      <c r="G21"/>
      <c r="H21"/>
      <c r="J21"/>
      <c r="K21"/>
      <c r="L21"/>
    </row>
    <row r="22" spans="1:12" s="1" customFormat="1">
      <c r="C22"/>
      <c r="D22"/>
      <c r="E22"/>
      <c r="F22"/>
      <c r="G22"/>
      <c r="H22"/>
      <c r="J22"/>
      <c r="K22"/>
      <c r="L22"/>
    </row>
    <row r="23" spans="1:12" s="1" customFormat="1">
      <c r="C23"/>
      <c r="D23"/>
      <c r="E23"/>
      <c r="F23"/>
      <c r="G23"/>
      <c r="H23"/>
      <c r="J23"/>
      <c r="K23"/>
      <c r="L23"/>
    </row>
    <row r="24" spans="1:12" s="1" customFormat="1">
      <c r="C24"/>
      <c r="D24"/>
      <c r="E24"/>
      <c r="F24"/>
      <c r="G24"/>
      <c r="H24"/>
      <c r="J24"/>
      <c r="K24"/>
      <c r="L24"/>
    </row>
    <row r="25" spans="1:12" s="1" customFormat="1">
      <c r="C25"/>
      <c r="D25"/>
      <c r="E25"/>
      <c r="F25"/>
      <c r="G25"/>
      <c r="H25"/>
      <c r="J25"/>
      <c r="K25"/>
      <c r="L25"/>
    </row>
    <row r="26" spans="1:12" s="1" customFormat="1">
      <c r="C26"/>
      <c r="D26"/>
      <c r="E26"/>
      <c r="F26"/>
      <c r="G26"/>
      <c r="H26"/>
      <c r="J26"/>
      <c r="K26"/>
      <c r="L26"/>
    </row>
    <row r="27" spans="1:12" s="1" customFormat="1">
      <c r="C27"/>
      <c r="D27"/>
      <c r="E27"/>
      <c r="F27"/>
      <c r="G27"/>
      <c r="H27"/>
      <c r="J27"/>
      <c r="K27"/>
      <c r="L27"/>
    </row>
    <row r="28" spans="1:12" s="1" customFormat="1" ht="15.75" customHeight="1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</row>
    <row r="29" spans="1:12" s="1" customFormat="1" ht="15.75" customHeight="1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</row>
    <row r="30" spans="1:12" s="1" customFormat="1" ht="15" customHeight="1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</row>
    <row r="31" spans="1:12" s="1" customFormat="1" ht="1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12" s="1" customFormat="1" ht="15" customHeight="1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</row>
    <row r="33" spans="1:17" s="1" customFormat="1" ht="22.5" customHeight="1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/>
      <c r="M33" s="38"/>
      <c r="N33" s="7"/>
    </row>
    <row r="34" spans="1:17" s="1" customFormat="1" ht="18.75">
      <c r="B34" s="13"/>
      <c r="C34"/>
      <c r="D34"/>
      <c r="E34"/>
      <c r="F34"/>
      <c r="G34"/>
      <c r="H34"/>
      <c r="J34"/>
      <c r="K34"/>
      <c r="L34"/>
      <c r="M34" s="15"/>
    </row>
    <row r="35" spans="1:17" ht="18.75">
      <c r="B35" s="13"/>
      <c r="M35" s="15"/>
      <c r="N35" s="1"/>
    </row>
    <row r="36" spans="1:17">
      <c r="A36" s="1"/>
      <c r="M36" s="1"/>
      <c r="N36" s="1"/>
    </row>
    <row r="37" spans="1:17">
      <c r="A37" s="1"/>
      <c r="M37" s="1"/>
      <c r="N37" s="1"/>
      <c r="P37" s="16"/>
      <c r="Q37" s="16"/>
    </row>
    <row r="38" spans="1:17">
      <c r="A38" s="1"/>
      <c r="M38" s="1"/>
      <c r="N38" s="1"/>
    </row>
    <row r="39" spans="1:17">
      <c r="A39" s="1"/>
      <c r="M39" s="1"/>
      <c r="N39" s="1"/>
    </row>
    <row r="40" spans="1:17">
      <c r="A40" s="1"/>
      <c r="M40" s="1"/>
      <c r="N40" s="1"/>
    </row>
    <row r="41" spans="1:17">
      <c r="A41" s="1"/>
      <c r="M41" s="1"/>
      <c r="N41" s="1"/>
    </row>
    <row r="42" spans="1:17">
      <c r="A42" s="1"/>
      <c r="M42" s="1"/>
      <c r="N42" s="1"/>
    </row>
  </sheetData>
  <mergeCells count="4">
    <mergeCell ref="E4:J4"/>
    <mergeCell ref="B1:K1"/>
    <mergeCell ref="B3:K3"/>
    <mergeCell ref="B2:K2"/>
  </mergeCells>
  <pageMargins left="0.70866141732283472" right="0.70866141732283472" top="0.35433070866141736" bottom="0.74803149606299213" header="0.31496062992125984" footer="0.31496062992125984"/>
  <pageSetup paperSize="9" orientation="landscape" r:id="rId1"/>
  <ignoredErrors>
    <ignoredError sqref="J7 J9:J1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L6" sqref="L6:L8"/>
    </sheetView>
  </sheetViews>
  <sheetFormatPr defaultRowHeight="15"/>
  <cols>
    <col min="2" max="2" width="7.140625" bestFit="1" customWidth="1"/>
    <col min="3" max="3" width="10.140625" bestFit="1" customWidth="1"/>
    <col min="4" max="4" width="10.7109375" customWidth="1"/>
    <col min="5" max="5" width="7.140625" bestFit="1" customWidth="1"/>
    <col min="6" max="6" width="7.5703125" bestFit="1" customWidth="1"/>
    <col min="7" max="7" width="8.28515625" bestFit="1" customWidth="1"/>
    <col min="8" max="8" width="8.140625" bestFit="1" customWidth="1"/>
    <col min="9" max="9" width="8.5703125" bestFit="1" customWidth="1"/>
    <col min="10" max="10" width="7.140625" customWidth="1"/>
    <col min="11" max="11" width="7" customWidth="1"/>
    <col min="12" max="12" width="8" customWidth="1"/>
    <col min="13" max="13" width="13.7109375" customWidth="1"/>
  </cols>
  <sheetData>
    <row r="1" spans="2:13" ht="37.5" customHeight="1">
      <c r="B1" s="175" t="s">
        <v>47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2:13" ht="18.75">
      <c r="B2" s="176" t="s">
        <v>44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2:13" ht="19.5" thickBot="1">
      <c r="B3" s="176" t="s">
        <v>73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2:13" ht="16.5" thickTop="1" thickBot="1">
      <c r="B4" s="89"/>
      <c r="C4" s="89"/>
      <c r="D4" s="89"/>
      <c r="E4" s="186" t="s">
        <v>30</v>
      </c>
      <c r="F4" s="187"/>
      <c r="G4" s="187"/>
      <c r="H4" s="187"/>
      <c r="I4" s="187"/>
      <c r="J4" s="187"/>
      <c r="K4" s="188"/>
      <c r="L4" s="90"/>
      <c r="M4" s="89"/>
    </row>
    <row r="5" spans="2:13" ht="40.5" customHeight="1" thickTop="1" thickBot="1">
      <c r="B5" s="91" t="s">
        <v>42</v>
      </c>
      <c r="C5" s="111" t="s">
        <v>72</v>
      </c>
      <c r="D5" s="92" t="s">
        <v>31</v>
      </c>
      <c r="E5" s="93" t="s">
        <v>32</v>
      </c>
      <c r="F5" s="94" t="s">
        <v>33</v>
      </c>
      <c r="G5" s="94" t="s">
        <v>34</v>
      </c>
      <c r="H5" s="94" t="s">
        <v>35</v>
      </c>
      <c r="I5" s="94" t="s">
        <v>61</v>
      </c>
      <c r="J5" s="94" t="s">
        <v>60</v>
      </c>
      <c r="K5" s="94" t="s">
        <v>55</v>
      </c>
      <c r="L5" s="95" t="s">
        <v>43</v>
      </c>
      <c r="M5" s="86" t="s">
        <v>81</v>
      </c>
    </row>
    <row r="6" spans="2:13">
      <c r="B6" s="96" t="s">
        <v>36</v>
      </c>
      <c r="C6" s="116">
        <v>897</v>
      </c>
      <c r="D6" s="97">
        <v>1135</v>
      </c>
      <c r="E6" s="98">
        <v>1249</v>
      </c>
      <c r="F6" s="99">
        <v>14</v>
      </c>
      <c r="G6" s="99">
        <v>46</v>
      </c>
      <c r="H6" s="99">
        <v>7</v>
      </c>
      <c r="I6" s="99">
        <v>9</v>
      </c>
      <c r="J6" s="99">
        <v>0</v>
      </c>
      <c r="K6" s="100">
        <v>0</v>
      </c>
      <c r="L6" s="101">
        <f>SUM(E6:K6)</f>
        <v>1325</v>
      </c>
      <c r="M6" s="102">
        <v>790</v>
      </c>
    </row>
    <row r="7" spans="2:13">
      <c r="B7" s="96" t="s">
        <v>37</v>
      </c>
      <c r="C7" s="116">
        <v>3496</v>
      </c>
      <c r="D7" s="97">
        <v>950</v>
      </c>
      <c r="E7" s="98">
        <v>1050</v>
      </c>
      <c r="F7" s="99">
        <v>9</v>
      </c>
      <c r="G7" s="99">
        <v>2</v>
      </c>
      <c r="H7" s="99">
        <v>0</v>
      </c>
      <c r="I7" s="99">
        <v>3</v>
      </c>
      <c r="J7" s="99">
        <v>0</v>
      </c>
      <c r="K7" s="100">
        <v>0</v>
      </c>
      <c r="L7" s="101">
        <f>SUM(E7:K7)</f>
        <v>1064</v>
      </c>
      <c r="M7" s="102">
        <v>3422</v>
      </c>
    </row>
    <row r="8" spans="2:13" ht="15.75" thickBot="1">
      <c r="B8" s="103" t="s">
        <v>38</v>
      </c>
      <c r="C8" s="112">
        <v>30</v>
      </c>
      <c r="D8" s="104">
        <v>74</v>
      </c>
      <c r="E8" s="105">
        <v>0</v>
      </c>
      <c r="F8" s="106">
        <v>10</v>
      </c>
      <c r="G8" s="106">
        <v>9</v>
      </c>
      <c r="H8" s="106">
        <v>0</v>
      </c>
      <c r="I8" s="106">
        <v>0</v>
      </c>
      <c r="J8" s="106">
        <v>52</v>
      </c>
      <c r="K8" s="107">
        <v>0</v>
      </c>
      <c r="L8" s="108">
        <f>SUM(E8:K8)</f>
        <v>71</v>
      </c>
      <c r="M8" s="109">
        <v>35</v>
      </c>
    </row>
    <row r="9" spans="2:13" ht="16.5" thickTop="1" thickBot="1">
      <c r="B9" s="19" t="s">
        <v>23</v>
      </c>
      <c r="C9" s="117">
        <f>SUM(C6:C8)</f>
        <v>4423</v>
      </c>
      <c r="D9" s="87">
        <f t="shared" ref="D9:K9" si="0">SUM(D6:D8)</f>
        <v>2159</v>
      </c>
      <c r="E9" s="20">
        <f t="shared" si="0"/>
        <v>2299</v>
      </c>
      <c r="F9" s="21">
        <f t="shared" si="0"/>
        <v>33</v>
      </c>
      <c r="G9" s="21">
        <f t="shared" si="0"/>
        <v>57</v>
      </c>
      <c r="H9" s="21">
        <f t="shared" si="0"/>
        <v>7</v>
      </c>
      <c r="I9" s="21">
        <f t="shared" si="0"/>
        <v>12</v>
      </c>
      <c r="J9" s="21">
        <f t="shared" si="0"/>
        <v>52</v>
      </c>
      <c r="K9" s="21">
        <f t="shared" si="0"/>
        <v>0</v>
      </c>
      <c r="L9" s="110">
        <f t="shared" ref="L9" si="1">SUM(E9:K9)</f>
        <v>2460</v>
      </c>
      <c r="M9" s="88">
        <f>SUM(M6:M8)</f>
        <v>4247</v>
      </c>
    </row>
    <row r="10" spans="2:13" ht="15.75" thickTop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9"/>
    </row>
    <row r="13" spans="2: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5" ht="15" customHeight="1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spans="1:1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</row>
    <row r="29" spans="1:15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</row>
  </sheetData>
  <mergeCells count="4">
    <mergeCell ref="E4:K4"/>
    <mergeCell ref="B1:M1"/>
    <mergeCell ref="B2:M2"/>
    <mergeCell ref="B3:M3"/>
  </mergeCells>
  <pageMargins left="0.7" right="0.7" top="0.75" bottom="0.75" header="0.3" footer="0.3"/>
  <pageSetup paperSize="9" orientation="landscape" verticalDpi="597" r:id="rId1"/>
  <ignoredErrors>
    <ignoredError sqref="L6:L8" formulaRange="1"/>
    <ignoredError sqref="B6:B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9" sqref="G9"/>
    </sheetView>
  </sheetViews>
  <sheetFormatPr defaultRowHeight="15"/>
  <cols>
    <col min="1" max="1" width="7.28515625" style="1" customWidth="1"/>
    <col min="2" max="6" width="12.7109375" customWidth="1"/>
  </cols>
  <sheetData>
    <row r="1" spans="2:7" ht="47.25">
      <c r="B1" s="178" t="s">
        <v>47</v>
      </c>
      <c r="C1" s="178"/>
      <c r="D1" s="178"/>
      <c r="E1" s="178"/>
      <c r="F1" s="178"/>
      <c r="G1" s="13"/>
    </row>
    <row r="2" spans="2:7">
      <c r="B2" s="1"/>
      <c r="C2" s="1"/>
      <c r="D2" s="1"/>
      <c r="E2" s="1"/>
      <c r="F2" s="1"/>
      <c r="G2" s="1"/>
    </row>
    <row r="3" spans="2:7" ht="23.25">
      <c r="B3" s="177" t="s">
        <v>57</v>
      </c>
      <c r="C3" s="177"/>
      <c r="D3" s="177"/>
      <c r="E3" s="177"/>
      <c r="F3" s="177"/>
      <c r="G3" s="13"/>
    </row>
    <row r="4" spans="2:7" ht="23.25">
      <c r="B4" s="177" t="s">
        <v>80</v>
      </c>
      <c r="C4" s="177"/>
      <c r="D4" s="177"/>
      <c r="E4" s="177"/>
      <c r="F4" s="177"/>
      <c r="G4" s="13"/>
    </row>
    <row r="5" spans="2:7" ht="24" thickBot="1">
      <c r="B5" s="3"/>
      <c r="C5" s="3"/>
      <c r="D5" s="3"/>
      <c r="E5" s="3"/>
      <c r="F5" s="3"/>
      <c r="G5" s="1"/>
    </row>
    <row r="6" spans="2:7" ht="24.75" thickTop="1" thickBot="1">
      <c r="B6" s="30">
        <v>2014</v>
      </c>
      <c r="C6" s="31">
        <v>2015</v>
      </c>
      <c r="D6" s="31">
        <v>2016</v>
      </c>
      <c r="E6" s="32">
        <v>2017</v>
      </c>
      <c r="F6" s="34">
        <v>2018</v>
      </c>
      <c r="G6" s="13"/>
    </row>
    <row r="7" spans="2:7" ht="21.75" thickTop="1" thickBot="1">
      <c r="B7" s="27">
        <v>2675</v>
      </c>
      <c r="C7" s="27">
        <v>2355</v>
      </c>
      <c r="D7" s="28">
        <v>2416</v>
      </c>
      <c r="E7" s="28">
        <v>2403</v>
      </c>
      <c r="F7" s="29">
        <v>2159</v>
      </c>
      <c r="G7" s="13"/>
    </row>
    <row r="8" spans="2:7" ht="15.75" thickTop="1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1:F1"/>
    <mergeCell ref="B3:F3"/>
    <mergeCell ref="B4:F4"/>
  </mergeCells>
  <pageMargins left="0.7" right="0.7" top="0.75" bottom="0.75" header="0.3" footer="0.3"/>
  <pageSetup paperSize="9" orientation="portrait" verticalDpi="597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I9" sqref="I9"/>
    </sheetView>
  </sheetViews>
  <sheetFormatPr defaultRowHeight="15"/>
  <cols>
    <col min="1" max="1" width="8" style="1" customWidth="1"/>
    <col min="2" max="6" width="12.7109375" customWidth="1"/>
  </cols>
  <sheetData>
    <row r="1" spans="1:7" ht="47.25">
      <c r="A1" s="13"/>
      <c r="B1" s="178" t="s">
        <v>47</v>
      </c>
      <c r="C1" s="178"/>
      <c r="D1" s="178"/>
      <c r="E1" s="178"/>
      <c r="F1" s="178"/>
      <c r="G1" s="13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7" t="s">
        <v>56</v>
      </c>
      <c r="C3" s="177"/>
      <c r="D3" s="177"/>
      <c r="E3" s="177"/>
      <c r="F3" s="177"/>
      <c r="G3" s="13"/>
    </row>
    <row r="4" spans="1:7" ht="23.25">
      <c r="A4" s="13"/>
      <c r="B4" s="177" t="s">
        <v>80</v>
      </c>
      <c r="C4" s="177"/>
      <c r="D4" s="177"/>
      <c r="E4" s="177"/>
      <c r="F4" s="177"/>
      <c r="G4" s="13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30">
        <v>2014</v>
      </c>
      <c r="C6" s="31">
        <v>2015</v>
      </c>
      <c r="D6" s="31">
        <v>2016</v>
      </c>
      <c r="E6" s="32">
        <v>2017</v>
      </c>
      <c r="F6" s="34">
        <v>2018</v>
      </c>
      <c r="G6" s="13"/>
    </row>
    <row r="7" spans="1:7" ht="21.75" thickTop="1" thickBot="1">
      <c r="A7" s="13"/>
      <c r="B7" s="27">
        <v>3620</v>
      </c>
      <c r="C7" s="28">
        <v>2682</v>
      </c>
      <c r="D7" s="40">
        <v>2188</v>
      </c>
      <c r="E7" s="40">
        <v>2207</v>
      </c>
      <c r="F7" s="41">
        <v>2460</v>
      </c>
      <c r="G7" s="13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1:F1"/>
    <mergeCell ref="B4:F4"/>
  </mergeCells>
  <pageMargins left="0.7" right="0.7" top="0.75" bottom="0.75" header="0.3" footer="0.3"/>
  <pageSetup paperSize="9" orientation="portrait" verticalDpi="597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H9" sqref="H9"/>
    </sheetView>
  </sheetViews>
  <sheetFormatPr defaultRowHeight="15"/>
  <cols>
    <col min="1" max="1" width="7.85546875" style="1" customWidth="1"/>
    <col min="2" max="6" width="12.7109375" customWidth="1"/>
  </cols>
  <sheetData>
    <row r="1" spans="1:7" ht="47.25">
      <c r="A1" s="13"/>
      <c r="B1" s="178" t="s">
        <v>47</v>
      </c>
      <c r="C1" s="178"/>
      <c r="D1" s="178"/>
      <c r="E1" s="178"/>
      <c r="F1" s="178"/>
      <c r="G1" s="1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7" t="s">
        <v>58</v>
      </c>
      <c r="C3" s="177"/>
      <c r="D3" s="177"/>
      <c r="E3" s="177"/>
      <c r="F3" s="177"/>
      <c r="G3" s="1"/>
    </row>
    <row r="4" spans="1:7" ht="23.25">
      <c r="A4" s="13"/>
      <c r="B4" s="177" t="s">
        <v>80</v>
      </c>
      <c r="C4" s="177"/>
      <c r="D4" s="177"/>
      <c r="E4" s="177"/>
      <c r="F4" s="177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147">
        <v>2014</v>
      </c>
      <c r="C6" s="148">
        <v>2015</v>
      </c>
      <c r="D6" s="148">
        <v>2016</v>
      </c>
      <c r="E6" s="149">
        <v>2017</v>
      </c>
      <c r="F6" s="150">
        <v>2018</v>
      </c>
      <c r="G6" s="1"/>
    </row>
    <row r="7" spans="1:7" ht="21" thickBot="1">
      <c r="A7" s="13"/>
      <c r="B7" s="151">
        <v>4411</v>
      </c>
      <c r="C7" s="152">
        <v>4084</v>
      </c>
      <c r="D7" s="153">
        <v>4343</v>
      </c>
      <c r="E7" s="153">
        <v>4423</v>
      </c>
      <c r="F7" s="154">
        <v>4247</v>
      </c>
      <c r="G7" s="1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4:F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39"/>
  <sheetViews>
    <sheetView tabSelected="1" workbookViewId="0">
      <selection activeCell="O12" sqref="O11:O12"/>
    </sheetView>
  </sheetViews>
  <sheetFormatPr defaultRowHeight="15"/>
  <cols>
    <col min="1" max="1" width="6" style="1" customWidth="1"/>
    <col min="2" max="2" width="9.140625" style="1"/>
    <col min="3" max="3" width="10.42578125" style="1" customWidth="1"/>
    <col min="4" max="4" width="10.28515625" style="1" customWidth="1"/>
    <col min="5" max="8" width="9.140625" style="1"/>
    <col min="9" max="9" width="11.28515625" style="1" customWidth="1"/>
    <col min="10" max="10" width="11.42578125" style="1" customWidth="1"/>
    <col min="11" max="11" width="10.7109375" style="1" customWidth="1"/>
    <col min="12" max="12" width="13.85546875" style="1" customWidth="1"/>
    <col min="13" max="13" width="13.5703125" style="1" customWidth="1"/>
    <col min="14" max="16384" width="9.140625" style="1"/>
  </cols>
  <sheetData>
    <row r="1" spans="2:13" ht="27">
      <c r="B1" s="183" t="s">
        <v>82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2:13" ht="27.75" customHeigh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13" ht="18.75">
      <c r="B3" s="13"/>
      <c r="C3" s="176" t="s">
        <v>44</v>
      </c>
      <c r="D3" s="176"/>
      <c r="E3" s="176"/>
      <c r="F3" s="176"/>
      <c r="G3" s="176"/>
      <c r="H3" s="176"/>
      <c r="I3" s="176"/>
      <c r="J3" s="176"/>
      <c r="K3" s="176"/>
      <c r="L3" s="176"/>
    </row>
    <row r="4" spans="2:13" ht="19.5" thickBot="1">
      <c r="B4" s="13"/>
      <c r="C4" s="176" t="s">
        <v>73</v>
      </c>
      <c r="D4" s="176"/>
      <c r="E4" s="176"/>
      <c r="F4" s="176"/>
      <c r="G4" s="176"/>
      <c r="H4" s="176"/>
      <c r="I4" s="176"/>
      <c r="J4" s="176"/>
      <c r="K4" s="176"/>
      <c r="L4" s="176"/>
    </row>
    <row r="5" spans="2:13" ht="16.5" thickTop="1" thickBot="1">
      <c r="E5" s="186" t="s">
        <v>30</v>
      </c>
      <c r="F5" s="187"/>
      <c r="G5" s="187"/>
      <c r="H5" s="187"/>
      <c r="I5" s="187"/>
      <c r="J5" s="187"/>
      <c r="K5" s="188"/>
      <c r="L5" s="190"/>
    </row>
    <row r="6" spans="2:13" ht="39.75" thickTop="1" thickBot="1">
      <c r="B6" s="191" t="s">
        <v>83</v>
      </c>
      <c r="C6" s="192" t="s">
        <v>84</v>
      </c>
      <c r="D6" s="193" t="s">
        <v>31</v>
      </c>
      <c r="E6" s="194" t="s">
        <v>32</v>
      </c>
      <c r="F6" s="195" t="s">
        <v>33</v>
      </c>
      <c r="G6" s="195" t="s">
        <v>34</v>
      </c>
      <c r="H6" s="195" t="s">
        <v>35</v>
      </c>
      <c r="I6" s="195" t="s">
        <v>85</v>
      </c>
      <c r="J6" s="195" t="s">
        <v>86</v>
      </c>
      <c r="K6" s="195" t="s">
        <v>55</v>
      </c>
      <c r="L6" s="196" t="s">
        <v>43</v>
      </c>
      <c r="M6" s="86" t="s">
        <v>81</v>
      </c>
    </row>
    <row r="7" spans="2:13" ht="15.75" thickBot="1">
      <c r="B7" s="197" t="s">
        <v>36</v>
      </c>
      <c r="C7" s="198">
        <v>297</v>
      </c>
      <c r="D7" s="199">
        <v>237</v>
      </c>
      <c r="E7" s="200">
        <v>312</v>
      </c>
      <c r="F7" s="76">
        <v>0</v>
      </c>
      <c r="G7" s="76">
        <v>8</v>
      </c>
      <c r="H7" s="76">
        <v>0</v>
      </c>
      <c r="I7" s="76">
        <v>1</v>
      </c>
      <c r="J7" s="76">
        <v>0</v>
      </c>
      <c r="K7" s="201">
        <v>0</v>
      </c>
      <c r="L7" s="202">
        <f>SUM(E7:K7)</f>
        <v>321</v>
      </c>
      <c r="M7" s="203">
        <v>172</v>
      </c>
    </row>
    <row r="8" spans="2:13" ht="15.75" thickTop="1"/>
    <row r="12" spans="2:13" ht="18.75">
      <c r="C12" s="176" t="s">
        <v>45</v>
      </c>
      <c r="D12" s="176"/>
      <c r="E12" s="176"/>
      <c r="F12" s="176"/>
      <c r="G12" s="176"/>
      <c r="H12" s="176"/>
      <c r="I12" s="176"/>
      <c r="J12" s="176"/>
      <c r="K12" s="176"/>
      <c r="L12" s="176"/>
    </row>
    <row r="13" spans="2:13" ht="19.5" thickBot="1">
      <c r="C13" s="176" t="s">
        <v>73</v>
      </c>
      <c r="D13" s="176"/>
      <c r="E13" s="176"/>
      <c r="F13" s="176"/>
      <c r="G13" s="176"/>
      <c r="H13" s="176"/>
      <c r="I13" s="176"/>
      <c r="J13" s="176"/>
      <c r="K13" s="176"/>
      <c r="L13" s="176"/>
    </row>
    <row r="14" spans="2:13" ht="16.5" thickTop="1" thickBot="1">
      <c r="E14" s="16"/>
      <c r="F14" s="171" t="s">
        <v>28</v>
      </c>
      <c r="G14" s="172"/>
      <c r="H14" s="172"/>
      <c r="I14" s="172"/>
      <c r="J14" s="173"/>
      <c r="K14" s="174"/>
    </row>
    <row r="15" spans="2:13" ht="39.75" thickTop="1" thickBot="1">
      <c r="C15" s="204" t="s">
        <v>83</v>
      </c>
      <c r="D15" s="192" t="s">
        <v>72</v>
      </c>
      <c r="E15" s="205" t="s">
        <v>1</v>
      </c>
      <c r="F15" s="194" t="s">
        <v>39</v>
      </c>
      <c r="G15" s="195" t="s">
        <v>40</v>
      </c>
      <c r="H15" s="195" t="s">
        <v>41</v>
      </c>
      <c r="I15" s="195" t="s">
        <v>54</v>
      </c>
      <c r="J15" s="206" t="s">
        <v>53</v>
      </c>
      <c r="K15" s="207" t="s">
        <v>23</v>
      </c>
      <c r="L15" s="86" t="s">
        <v>74</v>
      </c>
      <c r="M15" s="4"/>
    </row>
    <row r="16" spans="2:13" ht="15.75" thickBot="1">
      <c r="C16" s="208">
        <v>1</v>
      </c>
      <c r="D16" s="209">
        <v>2531</v>
      </c>
      <c r="E16" s="210">
        <v>998</v>
      </c>
      <c r="F16" s="211">
        <v>833</v>
      </c>
      <c r="G16" s="201">
        <v>27</v>
      </c>
      <c r="H16" s="201">
        <v>111</v>
      </c>
      <c r="I16" s="201">
        <v>575</v>
      </c>
      <c r="J16" s="212">
        <v>45</v>
      </c>
      <c r="K16" s="213">
        <f>SUM(F16:J16)</f>
        <v>1591</v>
      </c>
      <c r="L16" s="214">
        <v>1916</v>
      </c>
      <c r="M16" s="5"/>
    </row>
    <row r="17" spans="1:14" ht="15.75" thickTop="1"/>
    <row r="18" spans="1:14"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6"/>
    </row>
    <row r="19" spans="1:14">
      <c r="A19" s="216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6"/>
    </row>
    <row r="20" spans="1:14">
      <c r="A20" s="21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</row>
    <row r="35" spans="2:17" ht="37.5">
      <c r="M35" s="170"/>
      <c r="N35" s="7"/>
    </row>
    <row r="36" spans="2:17" ht="18.75">
      <c r="B36" s="13"/>
      <c r="M36" s="15"/>
    </row>
    <row r="37" spans="2:17" ht="18.75">
      <c r="B37" s="13"/>
      <c r="M37" s="15"/>
    </row>
    <row r="39" spans="2:17">
      <c r="P39" s="16"/>
      <c r="Q39" s="16"/>
    </row>
  </sheetData>
  <mergeCells count="7">
    <mergeCell ref="F14:K14"/>
    <mergeCell ref="B1:M1"/>
    <mergeCell ref="C3:L3"/>
    <mergeCell ref="C4:L4"/>
    <mergeCell ref="E5:K5"/>
    <mergeCell ref="C12:L12"/>
    <mergeCell ref="C13:L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L21" sqref="L21"/>
    </sheetView>
  </sheetViews>
  <sheetFormatPr defaultRowHeight="15"/>
  <cols>
    <col min="1" max="1" width="7.140625" customWidth="1"/>
    <col min="2" max="6" width="12.7109375" customWidth="1"/>
  </cols>
  <sheetData>
    <row r="1" spans="1:7" ht="47.25">
      <c r="A1" s="178" t="s">
        <v>47</v>
      </c>
      <c r="B1" s="178"/>
      <c r="C1" s="178"/>
      <c r="D1" s="178"/>
      <c r="E1" s="178"/>
      <c r="F1" s="178"/>
      <c r="G1" s="178"/>
    </row>
    <row r="2" spans="1:7">
      <c r="A2" s="1"/>
      <c r="B2" s="1"/>
      <c r="C2" s="1"/>
      <c r="D2" s="1"/>
      <c r="E2" s="1"/>
    </row>
    <row r="3" spans="1:7" ht="23.25">
      <c r="A3" s="177" t="s">
        <v>24</v>
      </c>
      <c r="B3" s="177"/>
      <c r="C3" s="177"/>
      <c r="D3" s="177"/>
      <c r="E3" s="177"/>
      <c r="F3" s="177"/>
      <c r="G3" s="177"/>
    </row>
    <row r="4" spans="1:7" ht="23.25">
      <c r="A4" s="1"/>
      <c r="B4" s="177" t="s">
        <v>75</v>
      </c>
      <c r="C4" s="177"/>
      <c r="D4" s="177"/>
      <c r="E4" s="177"/>
      <c r="F4" s="177"/>
      <c r="G4" s="13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"/>
      <c r="B6" s="30">
        <v>2014</v>
      </c>
      <c r="C6" s="31">
        <v>2015</v>
      </c>
      <c r="D6" s="32">
        <v>2016</v>
      </c>
      <c r="E6" s="44">
        <v>2017</v>
      </c>
      <c r="F6" s="33">
        <v>2018</v>
      </c>
    </row>
    <row r="7" spans="1:7" ht="24.75" thickTop="1" thickBot="1">
      <c r="A7" s="1"/>
      <c r="B7" s="27">
        <v>10761</v>
      </c>
      <c r="C7" s="28">
        <v>10823</v>
      </c>
      <c r="D7" s="45">
        <v>10100</v>
      </c>
      <c r="E7" s="45">
        <v>9343</v>
      </c>
      <c r="F7" s="129">
        <f>Foglio1!D12</f>
        <v>10659</v>
      </c>
    </row>
    <row r="8" spans="1:7" ht="15.75" thickTop="1">
      <c r="A8" s="1"/>
      <c r="B8" s="1"/>
      <c r="C8" s="1"/>
      <c r="D8" s="1"/>
      <c r="E8" s="1"/>
    </row>
    <row r="9" spans="1:7">
      <c r="A9" s="1"/>
      <c r="B9" s="1"/>
      <c r="C9" s="1"/>
      <c r="D9" s="1"/>
      <c r="E9" s="1"/>
    </row>
    <row r="10" spans="1:7">
      <c r="A10" s="1"/>
      <c r="B10" s="1"/>
      <c r="C10" s="1"/>
      <c r="D10" s="1"/>
      <c r="E10" s="1"/>
    </row>
    <row r="11" spans="1:7">
      <c r="A11" s="1"/>
      <c r="B11" s="1"/>
      <c r="C11" s="1"/>
    </row>
    <row r="12" spans="1:7">
      <c r="A12" s="1"/>
      <c r="B12" s="1"/>
      <c r="C12" s="1"/>
    </row>
    <row r="13" spans="1:7">
      <c r="A13" s="1"/>
      <c r="B13" s="1"/>
      <c r="C13" s="1"/>
    </row>
    <row r="14" spans="1:7">
      <c r="A14" s="1"/>
      <c r="B14" s="1"/>
      <c r="C14" s="1"/>
    </row>
    <row r="15" spans="1:7">
      <c r="A15" s="1"/>
      <c r="B15" s="1"/>
      <c r="C15" s="1"/>
    </row>
    <row r="16" spans="1:7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7">
      <c r="A33" s="1"/>
      <c r="B33" s="1"/>
      <c r="C33" s="1"/>
    </row>
    <row r="34" spans="1:7">
      <c r="A34" s="1"/>
      <c r="B34" s="1"/>
      <c r="C34" s="1"/>
    </row>
    <row r="35" spans="1:7">
      <c r="A35" s="1"/>
      <c r="B35" s="1"/>
      <c r="C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</sheetData>
  <mergeCells count="3">
    <mergeCell ref="B4:F4"/>
    <mergeCell ref="A3:G3"/>
    <mergeCell ref="A1:G1"/>
  </mergeCells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H9" sqref="H9"/>
    </sheetView>
  </sheetViews>
  <sheetFormatPr defaultRowHeight="15"/>
  <cols>
    <col min="1" max="1" width="7.5703125" customWidth="1"/>
    <col min="2" max="6" width="12.7109375" customWidth="1"/>
  </cols>
  <sheetData>
    <row r="1" spans="1:7" ht="47.25">
      <c r="A1" s="14"/>
      <c r="B1" s="178" t="s">
        <v>47</v>
      </c>
      <c r="C1" s="178"/>
      <c r="D1" s="178"/>
      <c r="E1" s="178"/>
      <c r="F1" s="178"/>
      <c r="G1" s="14"/>
    </row>
    <row r="2" spans="1:7">
      <c r="A2" s="1"/>
    </row>
    <row r="3" spans="1:7" ht="23.25">
      <c r="A3" s="13"/>
      <c r="B3" s="177" t="s">
        <v>26</v>
      </c>
      <c r="C3" s="177"/>
      <c r="D3" s="177"/>
      <c r="E3" s="177"/>
      <c r="F3" s="177"/>
      <c r="G3" s="13"/>
    </row>
    <row r="4" spans="1:7" ht="23.25">
      <c r="A4" s="13"/>
      <c r="B4" s="177" t="s">
        <v>75</v>
      </c>
      <c r="C4" s="177"/>
      <c r="D4" s="177"/>
      <c r="E4" s="177"/>
      <c r="F4" s="177"/>
      <c r="G4" s="13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3"/>
      <c r="B6" s="30">
        <v>2014</v>
      </c>
      <c r="C6" s="32">
        <v>2015</v>
      </c>
      <c r="D6" s="48">
        <v>2016</v>
      </c>
      <c r="E6" s="48">
        <v>2017</v>
      </c>
      <c r="F6" s="146">
        <v>2018</v>
      </c>
      <c r="G6" s="13"/>
    </row>
    <row r="7" spans="1:7" ht="21.75" thickTop="1" thickBot="1">
      <c r="A7" s="13"/>
      <c r="B7" s="130">
        <v>10309</v>
      </c>
      <c r="C7" s="131">
        <v>9604</v>
      </c>
      <c r="D7" s="131">
        <v>9858</v>
      </c>
      <c r="E7" s="131">
        <v>9990</v>
      </c>
      <c r="F7" s="132">
        <f>Foglio1!J12</f>
        <v>11055</v>
      </c>
      <c r="G7" s="13"/>
    </row>
    <row r="8" spans="1:7" ht="15.75" thickTop="1">
      <c r="A8" s="1"/>
    </row>
    <row r="9" spans="1:7">
      <c r="A9" s="1"/>
    </row>
    <row r="10" spans="1:7" ht="15" customHeight="1">
      <c r="A10" s="1"/>
      <c r="B10" s="46"/>
      <c r="C10" s="46"/>
      <c r="D10" s="46"/>
      <c r="E10" s="46"/>
      <c r="F10" s="46"/>
    </row>
    <row r="11" spans="1:7" s="1" customFormat="1">
      <c r="B11" s="46"/>
      <c r="C11" s="46"/>
      <c r="D11" s="46"/>
      <c r="E11" s="46"/>
      <c r="F11" s="46"/>
    </row>
    <row r="12" spans="1:7">
      <c r="A12" s="1"/>
      <c r="B12" s="2"/>
      <c r="C12" s="2"/>
      <c r="D12" s="2"/>
      <c r="E12" s="2"/>
      <c r="F12" s="2"/>
    </row>
    <row r="13" spans="1:7">
      <c r="A13" s="1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">
      <c r="A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F8" sqref="F8"/>
    </sheetView>
  </sheetViews>
  <sheetFormatPr defaultRowHeight="15"/>
  <cols>
    <col min="1" max="1" width="5.85546875" customWidth="1"/>
    <col min="2" max="6" width="12.7109375" customWidth="1"/>
  </cols>
  <sheetData>
    <row r="1" spans="1:6" ht="47.25">
      <c r="A1" s="14"/>
      <c r="B1" s="178" t="s">
        <v>47</v>
      </c>
      <c r="C1" s="178"/>
      <c r="D1" s="178"/>
      <c r="E1" s="178"/>
      <c r="F1" s="178"/>
    </row>
    <row r="2" spans="1:6">
      <c r="A2" s="1"/>
    </row>
    <row r="3" spans="1:6" ht="23.25">
      <c r="A3" s="13"/>
      <c r="B3" s="177" t="s">
        <v>25</v>
      </c>
      <c r="C3" s="177"/>
      <c r="D3" s="177"/>
      <c r="E3" s="177"/>
      <c r="F3" s="177"/>
    </row>
    <row r="4" spans="1:6" ht="23.25">
      <c r="A4" s="13"/>
      <c r="B4" s="177" t="s">
        <v>75</v>
      </c>
      <c r="C4" s="177"/>
      <c r="D4" s="177"/>
      <c r="E4" s="177"/>
      <c r="F4" s="177"/>
    </row>
    <row r="5" spans="1:6" ht="24" thickBot="1">
      <c r="A5" s="1"/>
      <c r="B5" s="3"/>
      <c r="C5" s="3"/>
      <c r="D5" s="3"/>
      <c r="E5" s="3"/>
      <c r="F5" s="3"/>
    </row>
    <row r="6" spans="1:6" ht="24.75" thickTop="1" thickBot="1">
      <c r="A6" s="13"/>
      <c r="B6" s="30">
        <v>2014</v>
      </c>
      <c r="C6" s="31">
        <v>2015</v>
      </c>
      <c r="D6" s="32">
        <v>2016</v>
      </c>
      <c r="E6" s="32">
        <v>2017</v>
      </c>
      <c r="F6" s="32">
        <v>2018</v>
      </c>
    </row>
    <row r="7" spans="1:6" ht="21.75" thickTop="1" thickBot="1">
      <c r="A7" s="13"/>
      <c r="B7" s="27">
        <v>25026</v>
      </c>
      <c r="C7" s="28">
        <v>26381</v>
      </c>
      <c r="D7" s="28">
        <v>26634</v>
      </c>
      <c r="E7" s="28">
        <v>26015</v>
      </c>
      <c r="F7" s="28">
        <v>25513</v>
      </c>
    </row>
    <row r="8" spans="1:6" ht="15.75" thickTop="1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selection activeCell="H5" sqref="H5:H33"/>
    </sheetView>
  </sheetViews>
  <sheetFormatPr defaultRowHeight="15"/>
  <cols>
    <col min="1" max="1" width="33.42578125" customWidth="1"/>
    <col min="2" max="2" width="11.28515625" bestFit="1" customWidth="1"/>
    <col min="3" max="3" width="10.85546875" bestFit="1" customWidth="1"/>
    <col min="4" max="4" width="7.140625" bestFit="1" customWidth="1"/>
    <col min="5" max="5" width="8" bestFit="1" customWidth="1"/>
    <col min="6" max="6" width="7.140625" style="1" bestFit="1" customWidth="1"/>
    <col min="7" max="7" width="7.42578125" bestFit="1" customWidth="1"/>
    <col min="8" max="8" width="7.140625" customWidth="1"/>
    <col min="9" max="9" width="15.7109375" customWidth="1"/>
  </cols>
  <sheetData>
    <row r="1" spans="1:18" s="1" customFormat="1" ht="22.5" customHeight="1">
      <c r="A1" s="183" t="s">
        <v>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52"/>
    </row>
    <row r="2" spans="1:18" ht="18" customHeight="1" thickBot="1">
      <c r="A2" s="182" t="s">
        <v>76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51"/>
    </row>
    <row r="3" spans="1:18" ht="15.75" customHeight="1" thickTop="1" thickBot="1">
      <c r="A3" s="123"/>
      <c r="B3" s="123"/>
      <c r="C3" s="123"/>
      <c r="D3" s="179" t="s">
        <v>28</v>
      </c>
      <c r="E3" s="180"/>
      <c r="F3" s="180"/>
      <c r="G3" s="180"/>
      <c r="H3" s="181"/>
      <c r="I3" s="123"/>
    </row>
    <row r="4" spans="1:18" ht="39.75" thickTop="1" thickBot="1">
      <c r="A4" s="121" t="s">
        <v>0</v>
      </c>
      <c r="B4" s="168" t="s">
        <v>72</v>
      </c>
      <c r="C4" s="83" t="s">
        <v>1</v>
      </c>
      <c r="D4" s="70" t="s">
        <v>51</v>
      </c>
      <c r="E4" s="71" t="s">
        <v>46</v>
      </c>
      <c r="F4" s="71" t="s">
        <v>52</v>
      </c>
      <c r="G4" s="55" t="s">
        <v>53</v>
      </c>
      <c r="H4" s="85" t="s">
        <v>23</v>
      </c>
      <c r="I4" s="122" t="s">
        <v>74</v>
      </c>
    </row>
    <row r="5" spans="1:18" ht="15.75" thickTop="1">
      <c r="A5" s="26" t="s">
        <v>2</v>
      </c>
      <c r="B5" s="160">
        <v>2179</v>
      </c>
      <c r="C5" s="77">
        <v>530</v>
      </c>
      <c r="D5" s="72">
        <v>401</v>
      </c>
      <c r="E5" s="73">
        <v>27</v>
      </c>
      <c r="F5" s="73">
        <v>128</v>
      </c>
      <c r="G5" s="135">
        <v>55</v>
      </c>
      <c r="H5" s="79">
        <f>SUM(D5:G5)</f>
        <v>611</v>
      </c>
      <c r="I5" s="160">
        <v>2222</v>
      </c>
      <c r="N5" s="39"/>
      <c r="O5" s="39"/>
      <c r="Q5" s="39"/>
    </row>
    <row r="6" spans="1:18">
      <c r="A6" s="24" t="s">
        <v>62</v>
      </c>
      <c r="B6" s="160">
        <v>479</v>
      </c>
      <c r="C6" s="77">
        <v>415</v>
      </c>
      <c r="D6" s="74">
        <v>274</v>
      </c>
      <c r="E6" s="61">
        <v>35</v>
      </c>
      <c r="F6" s="61">
        <v>30</v>
      </c>
      <c r="G6" s="136">
        <v>32</v>
      </c>
      <c r="H6" s="79">
        <f t="shared" ref="H6:H20" si="0">SUM(D6:G6)</f>
        <v>371</v>
      </c>
      <c r="I6" s="160">
        <v>527</v>
      </c>
      <c r="N6" s="39"/>
      <c r="Q6" s="39"/>
    </row>
    <row r="7" spans="1:18">
      <c r="A7" s="24" t="s">
        <v>3</v>
      </c>
      <c r="B7" s="160">
        <v>1379</v>
      </c>
      <c r="C7" s="77">
        <v>583</v>
      </c>
      <c r="D7" s="74">
        <v>684</v>
      </c>
      <c r="E7" s="61">
        <v>49</v>
      </c>
      <c r="F7" s="61">
        <v>62</v>
      </c>
      <c r="G7" s="136">
        <v>17</v>
      </c>
      <c r="H7" s="79">
        <f t="shared" si="0"/>
        <v>812</v>
      </c>
      <c r="I7" s="160">
        <v>1143</v>
      </c>
      <c r="N7" s="39"/>
      <c r="Q7" s="39"/>
    </row>
    <row r="8" spans="1:18">
      <c r="A8" s="24" t="s">
        <v>4</v>
      </c>
      <c r="B8" s="160">
        <v>4295</v>
      </c>
      <c r="C8" s="77">
        <v>1738</v>
      </c>
      <c r="D8" s="74">
        <v>1533</v>
      </c>
      <c r="E8" s="61">
        <v>341</v>
      </c>
      <c r="F8" s="61">
        <v>650</v>
      </c>
      <c r="G8" s="136">
        <v>71</v>
      </c>
      <c r="H8" s="79">
        <f t="shared" si="0"/>
        <v>2595</v>
      </c>
      <c r="I8" s="160">
        <v>3260</v>
      </c>
      <c r="N8" s="39"/>
      <c r="Q8" s="39"/>
    </row>
    <row r="9" spans="1:18">
      <c r="A9" s="24" t="s">
        <v>63</v>
      </c>
      <c r="B9" s="160">
        <v>2146</v>
      </c>
      <c r="C9" s="77">
        <v>653</v>
      </c>
      <c r="D9" s="74">
        <v>540</v>
      </c>
      <c r="E9" s="61">
        <v>68</v>
      </c>
      <c r="F9" s="61">
        <v>325</v>
      </c>
      <c r="G9" s="136">
        <v>194</v>
      </c>
      <c r="H9" s="79">
        <f t="shared" si="0"/>
        <v>1127</v>
      </c>
      <c r="I9" s="160">
        <v>1777</v>
      </c>
      <c r="N9" s="39"/>
      <c r="Q9" s="39"/>
    </row>
    <row r="10" spans="1:18">
      <c r="A10" s="24" t="s">
        <v>5</v>
      </c>
      <c r="B10" s="160">
        <v>19015</v>
      </c>
      <c r="C10" s="77">
        <v>5256</v>
      </c>
      <c r="D10" s="74">
        <v>5863</v>
      </c>
      <c r="E10" s="61">
        <v>532</v>
      </c>
      <c r="F10" s="61">
        <v>2047</v>
      </c>
      <c r="G10" s="136">
        <v>197</v>
      </c>
      <c r="H10" s="79">
        <f t="shared" si="0"/>
        <v>8639</v>
      </c>
      <c r="I10" s="160">
        <v>15585</v>
      </c>
      <c r="N10" s="39"/>
      <c r="Q10" s="39"/>
    </row>
    <row r="11" spans="1:18">
      <c r="A11" s="24" t="s">
        <v>64</v>
      </c>
      <c r="B11" s="160">
        <v>7805</v>
      </c>
      <c r="C11" s="77">
        <v>2011</v>
      </c>
      <c r="D11" s="74">
        <v>1172</v>
      </c>
      <c r="E11" s="61">
        <v>313</v>
      </c>
      <c r="F11" s="61">
        <v>1248</v>
      </c>
      <c r="G11" s="136">
        <v>93</v>
      </c>
      <c r="H11" s="79">
        <f t="shared" si="0"/>
        <v>2826</v>
      </c>
      <c r="I11" s="160">
        <v>7114</v>
      </c>
      <c r="N11" s="39"/>
      <c r="Q11" s="39"/>
    </row>
    <row r="12" spans="1:18">
      <c r="A12" s="24" t="s">
        <v>6</v>
      </c>
      <c r="B12" s="160">
        <v>3216</v>
      </c>
      <c r="C12" s="77">
        <v>1000</v>
      </c>
      <c r="D12" s="74">
        <v>740</v>
      </c>
      <c r="E12" s="61">
        <v>215</v>
      </c>
      <c r="F12" s="61">
        <v>422</v>
      </c>
      <c r="G12" s="136">
        <v>15</v>
      </c>
      <c r="H12" s="79">
        <f t="shared" si="0"/>
        <v>1392</v>
      </c>
      <c r="I12" s="160">
        <v>2766</v>
      </c>
      <c r="N12" s="39"/>
      <c r="Q12" s="39"/>
      <c r="R12" s="169"/>
    </row>
    <row r="13" spans="1:18">
      <c r="A13" s="24" t="s">
        <v>65</v>
      </c>
      <c r="B13" s="160">
        <v>594</v>
      </c>
      <c r="C13" s="77">
        <v>321</v>
      </c>
      <c r="D13" s="74">
        <v>265</v>
      </c>
      <c r="E13" s="61">
        <v>53</v>
      </c>
      <c r="F13" s="61">
        <v>86</v>
      </c>
      <c r="G13" s="136">
        <v>12</v>
      </c>
      <c r="H13" s="79">
        <f t="shared" si="0"/>
        <v>416</v>
      </c>
      <c r="I13" s="160">
        <v>497</v>
      </c>
      <c r="N13" s="39"/>
      <c r="Q13" s="39"/>
    </row>
    <row r="14" spans="1:18">
      <c r="A14" s="24" t="s">
        <v>7</v>
      </c>
      <c r="B14" s="160">
        <v>445</v>
      </c>
      <c r="C14" s="77">
        <v>396</v>
      </c>
      <c r="D14" s="74">
        <v>223</v>
      </c>
      <c r="E14" s="61">
        <v>127</v>
      </c>
      <c r="F14" s="61">
        <v>32</v>
      </c>
      <c r="G14" s="136">
        <v>5</v>
      </c>
      <c r="H14" s="79">
        <f t="shared" si="0"/>
        <v>387</v>
      </c>
      <c r="I14" s="160">
        <v>453</v>
      </c>
      <c r="N14" s="39"/>
      <c r="Q14" s="39"/>
    </row>
    <row r="15" spans="1:18">
      <c r="A15" s="24" t="s">
        <v>8</v>
      </c>
      <c r="B15" s="160">
        <v>2933</v>
      </c>
      <c r="C15" s="77">
        <v>738</v>
      </c>
      <c r="D15" s="74">
        <v>371</v>
      </c>
      <c r="E15" s="61">
        <v>147</v>
      </c>
      <c r="F15" s="61">
        <v>303</v>
      </c>
      <c r="G15" s="136">
        <v>24</v>
      </c>
      <c r="H15" s="79">
        <f t="shared" si="0"/>
        <v>845</v>
      </c>
      <c r="I15" s="160">
        <v>2842</v>
      </c>
      <c r="N15" s="39"/>
      <c r="Q15" s="39"/>
    </row>
    <row r="16" spans="1:18">
      <c r="A16" s="24" t="s">
        <v>9</v>
      </c>
      <c r="B16" s="160">
        <v>54422</v>
      </c>
      <c r="C16" s="77">
        <v>15527</v>
      </c>
      <c r="D16" s="74">
        <v>7641</v>
      </c>
      <c r="E16" s="61">
        <v>1819</v>
      </c>
      <c r="F16" s="61">
        <v>6536</v>
      </c>
      <c r="G16" s="136">
        <v>523</v>
      </c>
      <c r="H16" s="79">
        <f t="shared" si="0"/>
        <v>16519</v>
      </c>
      <c r="I16" s="160">
        <v>53099</v>
      </c>
      <c r="N16" s="39"/>
      <c r="Q16" s="39"/>
    </row>
    <row r="17" spans="1:17">
      <c r="A17" s="24" t="s">
        <v>10</v>
      </c>
      <c r="B17" s="160">
        <v>2969</v>
      </c>
      <c r="C17" s="77">
        <v>877</v>
      </c>
      <c r="D17" s="74">
        <v>756</v>
      </c>
      <c r="E17" s="61">
        <v>124</v>
      </c>
      <c r="F17" s="61">
        <v>208</v>
      </c>
      <c r="G17" s="136">
        <v>21</v>
      </c>
      <c r="H17" s="79">
        <f t="shared" si="0"/>
        <v>1109</v>
      </c>
      <c r="I17" s="160">
        <v>2741</v>
      </c>
      <c r="N17" s="39"/>
      <c r="Q17" s="39"/>
    </row>
    <row r="18" spans="1:17">
      <c r="A18" s="24" t="s">
        <v>66</v>
      </c>
      <c r="B18" s="160">
        <v>3157</v>
      </c>
      <c r="C18" s="77">
        <v>1140</v>
      </c>
      <c r="D18" s="74">
        <v>685</v>
      </c>
      <c r="E18" s="61">
        <v>509</v>
      </c>
      <c r="F18" s="61">
        <v>374</v>
      </c>
      <c r="G18" s="136">
        <v>17</v>
      </c>
      <c r="H18" s="79">
        <f t="shared" si="0"/>
        <v>1585</v>
      </c>
      <c r="I18" s="160">
        <v>2650</v>
      </c>
      <c r="N18" s="39"/>
      <c r="Q18" s="39"/>
    </row>
    <row r="19" spans="1:17">
      <c r="A19" s="24" t="s">
        <v>11</v>
      </c>
      <c r="B19" s="160">
        <v>8956</v>
      </c>
      <c r="C19" s="77">
        <v>2948</v>
      </c>
      <c r="D19" s="74">
        <v>2192</v>
      </c>
      <c r="E19" s="61">
        <v>348</v>
      </c>
      <c r="F19" s="61">
        <v>1119</v>
      </c>
      <c r="G19" s="136">
        <v>113</v>
      </c>
      <c r="H19" s="79">
        <f t="shared" si="0"/>
        <v>3772</v>
      </c>
      <c r="I19" s="160">
        <v>8150</v>
      </c>
      <c r="N19" s="39"/>
      <c r="Q19" s="39"/>
    </row>
    <row r="20" spans="1:17">
      <c r="A20" s="24" t="s">
        <v>12</v>
      </c>
      <c r="B20" s="160">
        <v>3513</v>
      </c>
      <c r="C20" s="77">
        <v>616</v>
      </c>
      <c r="D20" s="74">
        <v>516</v>
      </c>
      <c r="E20" s="61">
        <v>149</v>
      </c>
      <c r="F20" s="61">
        <v>352</v>
      </c>
      <c r="G20" s="136">
        <v>22</v>
      </c>
      <c r="H20" s="79">
        <f t="shared" si="0"/>
        <v>1039</v>
      </c>
      <c r="I20" s="160">
        <v>3112</v>
      </c>
      <c r="N20" s="39"/>
      <c r="Q20" s="39"/>
    </row>
    <row r="21" spans="1:17">
      <c r="A21" s="24" t="s">
        <v>13</v>
      </c>
      <c r="B21" s="160">
        <v>910</v>
      </c>
      <c r="C21" s="77">
        <v>482</v>
      </c>
      <c r="D21" s="74">
        <v>495</v>
      </c>
      <c r="E21" s="61">
        <v>93</v>
      </c>
      <c r="F21" s="61">
        <v>22</v>
      </c>
      <c r="G21" s="136">
        <v>41</v>
      </c>
      <c r="H21" s="79">
        <v>651</v>
      </c>
      <c r="I21" s="160">
        <v>776</v>
      </c>
      <c r="N21" s="39"/>
      <c r="Q21" s="39"/>
    </row>
    <row r="22" spans="1:17">
      <c r="A22" s="24" t="s">
        <v>14</v>
      </c>
      <c r="B22" s="160">
        <v>2835</v>
      </c>
      <c r="C22" s="77">
        <v>1129</v>
      </c>
      <c r="D22" s="74">
        <v>982</v>
      </c>
      <c r="E22" s="61">
        <v>171</v>
      </c>
      <c r="F22" s="61">
        <v>133</v>
      </c>
      <c r="G22" s="136">
        <v>61</v>
      </c>
      <c r="H22" s="79">
        <v>1347</v>
      </c>
      <c r="I22" s="160">
        <v>2634</v>
      </c>
      <c r="N22" s="39"/>
      <c r="Q22" s="39"/>
    </row>
    <row r="23" spans="1:17">
      <c r="A23" s="24" t="s">
        <v>15</v>
      </c>
      <c r="B23" s="160">
        <v>4409</v>
      </c>
      <c r="C23" s="77">
        <v>1620</v>
      </c>
      <c r="D23" s="74">
        <v>1260</v>
      </c>
      <c r="E23" s="61">
        <v>149</v>
      </c>
      <c r="F23" s="61">
        <v>373</v>
      </c>
      <c r="G23" s="136">
        <v>60</v>
      </c>
      <c r="H23" s="79">
        <v>1842</v>
      </c>
      <c r="I23" s="160">
        <v>4211</v>
      </c>
      <c r="N23" s="39"/>
      <c r="Q23" s="39"/>
    </row>
    <row r="24" spans="1:17">
      <c r="A24" s="24" t="s">
        <v>67</v>
      </c>
      <c r="B24" s="160">
        <v>3733</v>
      </c>
      <c r="C24" s="77">
        <v>1516</v>
      </c>
      <c r="D24" s="74">
        <v>1582</v>
      </c>
      <c r="E24" s="61">
        <v>127</v>
      </c>
      <c r="F24" s="61">
        <v>157</v>
      </c>
      <c r="G24" s="136">
        <v>40</v>
      </c>
      <c r="H24" s="79">
        <v>1906</v>
      </c>
      <c r="I24" s="160">
        <v>3345</v>
      </c>
      <c r="N24" s="39"/>
      <c r="Q24" s="39"/>
    </row>
    <row r="25" spans="1:17">
      <c r="A25" s="24" t="s">
        <v>16</v>
      </c>
      <c r="B25" s="160">
        <v>2968</v>
      </c>
      <c r="C25" s="77">
        <v>1041</v>
      </c>
      <c r="D25" s="74">
        <v>920</v>
      </c>
      <c r="E25" s="61">
        <v>89</v>
      </c>
      <c r="F25" s="61">
        <v>309</v>
      </c>
      <c r="G25" s="136">
        <v>4</v>
      </c>
      <c r="H25" s="79">
        <v>1322</v>
      </c>
      <c r="I25" s="160">
        <v>2641</v>
      </c>
      <c r="N25" s="39"/>
      <c r="Q25" s="39"/>
    </row>
    <row r="26" spans="1:17">
      <c r="A26" s="24" t="s">
        <v>68</v>
      </c>
      <c r="B26" s="160">
        <v>27690</v>
      </c>
      <c r="C26" s="77">
        <v>2203</v>
      </c>
      <c r="D26" s="74">
        <v>1602</v>
      </c>
      <c r="E26" s="61">
        <v>297</v>
      </c>
      <c r="F26" s="61">
        <v>6414</v>
      </c>
      <c r="G26" s="136">
        <v>213</v>
      </c>
      <c r="H26" s="79">
        <v>8526</v>
      </c>
      <c r="I26" s="160">
        <v>21119</v>
      </c>
      <c r="N26" s="39"/>
      <c r="Q26" s="39"/>
    </row>
    <row r="27" spans="1:17">
      <c r="A27" s="24" t="s">
        <v>17</v>
      </c>
      <c r="B27" s="160">
        <v>9837</v>
      </c>
      <c r="C27" s="77">
        <v>2694</v>
      </c>
      <c r="D27" s="74">
        <v>1792</v>
      </c>
      <c r="E27" s="61">
        <v>273</v>
      </c>
      <c r="F27" s="61">
        <v>783</v>
      </c>
      <c r="G27" s="136">
        <v>264</v>
      </c>
      <c r="H27" s="79">
        <v>3112</v>
      </c>
      <c r="I27" s="160">
        <v>9577</v>
      </c>
      <c r="N27" s="39"/>
      <c r="Q27" s="39"/>
    </row>
    <row r="28" spans="1:17">
      <c r="A28" s="24" t="s">
        <v>18</v>
      </c>
      <c r="B28" s="160">
        <v>6124</v>
      </c>
      <c r="C28" s="77">
        <v>1769</v>
      </c>
      <c r="D28" s="74">
        <v>1356</v>
      </c>
      <c r="E28" s="61">
        <v>231</v>
      </c>
      <c r="F28" s="61">
        <v>541</v>
      </c>
      <c r="G28" s="136">
        <v>29</v>
      </c>
      <c r="H28" s="79">
        <v>2157</v>
      </c>
      <c r="I28" s="160">
        <v>5691</v>
      </c>
      <c r="N28" s="39"/>
      <c r="Q28" s="39"/>
    </row>
    <row r="29" spans="1:17">
      <c r="A29" s="24" t="s">
        <v>69</v>
      </c>
      <c r="B29" s="160">
        <v>436</v>
      </c>
      <c r="C29" s="77">
        <v>289</v>
      </c>
      <c r="D29" s="74">
        <v>296</v>
      </c>
      <c r="E29" s="61">
        <v>11</v>
      </c>
      <c r="F29" s="61">
        <v>19</v>
      </c>
      <c r="G29" s="136">
        <v>8</v>
      </c>
      <c r="H29" s="79">
        <v>334</v>
      </c>
      <c r="I29" s="160">
        <v>384</v>
      </c>
      <c r="N29" s="39"/>
      <c r="Q29" s="39"/>
    </row>
    <row r="30" spans="1:17">
      <c r="A30" s="24" t="s">
        <v>19</v>
      </c>
      <c r="B30" s="160">
        <v>114</v>
      </c>
      <c r="C30" s="77">
        <v>288</v>
      </c>
      <c r="D30" s="74">
        <v>261</v>
      </c>
      <c r="E30" s="61">
        <v>8</v>
      </c>
      <c r="F30" s="61">
        <v>7</v>
      </c>
      <c r="G30" s="136">
        <v>4</v>
      </c>
      <c r="H30" s="79">
        <v>280</v>
      </c>
      <c r="I30" s="160">
        <v>113</v>
      </c>
      <c r="N30" s="39"/>
      <c r="Q30" s="39"/>
    </row>
    <row r="31" spans="1:17">
      <c r="A31" s="24" t="s">
        <v>20</v>
      </c>
      <c r="B31" s="160">
        <v>1322</v>
      </c>
      <c r="C31" s="77">
        <v>651</v>
      </c>
      <c r="D31" s="74">
        <v>638</v>
      </c>
      <c r="E31" s="61">
        <v>17</v>
      </c>
      <c r="F31" s="61">
        <v>96</v>
      </c>
      <c r="G31" s="136">
        <v>8</v>
      </c>
      <c r="H31" s="79">
        <v>759</v>
      </c>
      <c r="I31" s="160">
        <v>1280</v>
      </c>
      <c r="N31" s="39"/>
      <c r="Q31" s="39"/>
    </row>
    <row r="32" spans="1:17">
      <c r="A32" s="24" t="s">
        <v>21</v>
      </c>
      <c r="B32" s="160">
        <v>39</v>
      </c>
      <c r="C32" s="77">
        <v>51</v>
      </c>
      <c r="D32" s="74">
        <v>52</v>
      </c>
      <c r="E32" s="61">
        <v>5</v>
      </c>
      <c r="F32" s="61">
        <v>2</v>
      </c>
      <c r="G32" s="136">
        <v>0</v>
      </c>
      <c r="H32" s="79">
        <v>59</v>
      </c>
      <c r="I32" s="160">
        <v>32</v>
      </c>
      <c r="N32" s="39"/>
      <c r="Q32" s="39"/>
    </row>
    <row r="33" spans="1:17" ht="15.75" thickBot="1">
      <c r="A33" s="25" t="s">
        <v>22</v>
      </c>
      <c r="B33" s="166">
        <v>6490</v>
      </c>
      <c r="C33" s="77">
        <v>1486</v>
      </c>
      <c r="D33" s="75">
        <v>815</v>
      </c>
      <c r="E33" s="76">
        <v>315</v>
      </c>
      <c r="F33" s="76">
        <v>618</v>
      </c>
      <c r="G33" s="137">
        <v>32</v>
      </c>
      <c r="H33" s="79">
        <v>1780</v>
      </c>
      <c r="I33" s="161">
        <v>6155</v>
      </c>
      <c r="N33" s="39"/>
      <c r="Q33" s="39"/>
    </row>
    <row r="34" spans="1:17" ht="13.5" customHeight="1" thickTop="1" thickBot="1">
      <c r="A34" s="124" t="s">
        <v>23</v>
      </c>
      <c r="B34" s="167">
        <f>SUM(B5:B33)</f>
        <v>184410</v>
      </c>
      <c r="C34" s="125">
        <f t="shared" ref="C34:G34" si="1">SUM(C5:C33)</f>
        <v>49968</v>
      </c>
      <c r="D34" s="126">
        <f t="shared" si="1"/>
        <v>35907</v>
      </c>
      <c r="E34" s="127">
        <f t="shared" si="1"/>
        <v>6642</v>
      </c>
      <c r="F34" s="127">
        <f t="shared" si="1"/>
        <v>23396</v>
      </c>
      <c r="G34" s="128">
        <f t="shared" si="1"/>
        <v>2175</v>
      </c>
      <c r="H34" s="80">
        <f t="shared" ref="H34:I34" si="2">SUM(H5:H33)</f>
        <v>68120</v>
      </c>
      <c r="I34" s="162">
        <f t="shared" si="2"/>
        <v>165896</v>
      </c>
    </row>
    <row r="35" spans="1:17" ht="15.75" thickTop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1:17" ht="27" customHeigh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39"/>
    </row>
    <row r="37" spans="1:17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7">
      <c r="H38" s="39"/>
    </row>
  </sheetData>
  <mergeCells count="3">
    <mergeCell ref="D3:H3"/>
    <mergeCell ref="A2:M2"/>
    <mergeCell ref="A1:M1"/>
  </mergeCells>
  <printOptions horizontalCentered="1"/>
  <pageMargins left="0" right="0" top="0" bottom="0" header="0.31496062992125984" footer="0"/>
  <pageSetup paperSize="9" orientation="landscape" verticalDpi="597" r:id="rId1"/>
  <ignoredErrors>
    <ignoredError sqref="H5:H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I11" sqref="I11"/>
    </sheetView>
  </sheetViews>
  <sheetFormatPr defaultRowHeight="15"/>
  <cols>
    <col min="1" max="1" width="7.85546875" style="1" customWidth="1"/>
    <col min="2" max="6" width="12.7109375" customWidth="1"/>
  </cols>
  <sheetData>
    <row r="1" spans="1:7" ht="37.5">
      <c r="A1" s="175" t="s">
        <v>48</v>
      </c>
      <c r="B1" s="175"/>
      <c r="C1" s="175"/>
      <c r="D1" s="175"/>
      <c r="E1" s="175"/>
      <c r="F1" s="175"/>
      <c r="G1" s="175"/>
    </row>
    <row r="2" spans="1:7">
      <c r="B2" s="1"/>
      <c r="C2" s="1"/>
      <c r="D2" s="1"/>
      <c r="E2" s="1"/>
      <c r="F2" s="1"/>
      <c r="G2" s="1"/>
    </row>
    <row r="3" spans="1:7" ht="23.25">
      <c r="B3" s="177" t="s">
        <v>24</v>
      </c>
      <c r="C3" s="177"/>
      <c r="D3" s="177"/>
      <c r="E3" s="177"/>
      <c r="F3" s="177"/>
      <c r="G3" s="13"/>
    </row>
    <row r="4" spans="1:7" ht="23.25">
      <c r="B4" s="177" t="s">
        <v>77</v>
      </c>
      <c r="C4" s="177"/>
      <c r="D4" s="177"/>
      <c r="E4" s="177"/>
      <c r="F4" s="177"/>
      <c r="G4" s="13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B6" s="30">
        <v>2014</v>
      </c>
      <c r="C6" s="31">
        <v>2015</v>
      </c>
      <c r="D6" s="31">
        <v>2016</v>
      </c>
      <c r="E6" s="32">
        <v>2017</v>
      </c>
      <c r="F6" s="33">
        <v>2018</v>
      </c>
      <c r="G6" s="13"/>
    </row>
    <row r="7" spans="1:7" ht="21.75" thickTop="1" thickBot="1">
      <c r="B7" s="27">
        <v>63723</v>
      </c>
      <c r="C7" s="27">
        <v>61723</v>
      </c>
      <c r="D7" s="28">
        <v>54565</v>
      </c>
      <c r="E7" s="28">
        <v>48555</v>
      </c>
      <c r="F7" s="29">
        <v>49968</v>
      </c>
      <c r="G7" s="13"/>
    </row>
    <row r="8" spans="1:7" ht="15.75" thickTop="1">
      <c r="B8" s="1"/>
      <c r="C8" s="1"/>
      <c r="D8" s="1"/>
      <c r="E8" s="1"/>
      <c r="F8" s="1"/>
    </row>
    <row r="9" spans="1:7">
      <c r="B9" s="1"/>
      <c r="C9" s="1"/>
      <c r="D9" s="1"/>
      <c r="E9" s="1"/>
    </row>
    <row r="10" spans="1:7">
      <c r="B10" s="1"/>
      <c r="C10" s="1"/>
      <c r="D10" s="1"/>
      <c r="E10" s="1"/>
    </row>
    <row r="11" spans="1:7">
      <c r="B11" s="1"/>
      <c r="C11" s="1"/>
      <c r="D11" s="1"/>
      <c r="E11" s="1"/>
    </row>
    <row r="12" spans="1:7">
      <c r="B12" s="1"/>
      <c r="C12" s="1"/>
      <c r="D12" s="1"/>
      <c r="E12" s="1"/>
    </row>
    <row r="13" spans="1:7">
      <c r="B13" s="1"/>
      <c r="C13" s="1"/>
      <c r="D13" s="1"/>
      <c r="E13" s="1"/>
    </row>
    <row r="14" spans="1:7">
      <c r="B14" s="1"/>
      <c r="C14" s="1"/>
      <c r="D14" s="1"/>
      <c r="E14" s="1"/>
    </row>
    <row r="15" spans="1:7">
      <c r="B15" s="1"/>
      <c r="C15" s="1"/>
      <c r="D15" s="1"/>
      <c r="E15" s="1"/>
    </row>
    <row r="16" spans="1:7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7">
      <c r="B33" s="1"/>
      <c r="C33" s="1"/>
      <c r="D33" s="1"/>
      <c r="E33" s="1"/>
    </row>
    <row r="34" spans="2:7">
      <c r="B34" s="1"/>
      <c r="C34" s="1"/>
      <c r="D34" s="1"/>
      <c r="E34" s="1"/>
    </row>
    <row r="35" spans="2:7">
      <c r="B35" s="1"/>
      <c r="C35" s="1"/>
      <c r="D35" s="1"/>
      <c r="E35" s="1"/>
    </row>
    <row r="36" spans="2:7">
      <c r="B36" s="1"/>
      <c r="C36" s="1"/>
      <c r="D36" s="1"/>
      <c r="E36" s="1"/>
    </row>
    <row r="37" spans="2:7">
      <c r="B37" s="1"/>
      <c r="C37" s="1"/>
      <c r="D37" s="1"/>
      <c r="E37" s="1"/>
    </row>
    <row r="38" spans="2:7">
      <c r="B38" s="1"/>
      <c r="C38" s="1"/>
      <c r="D38" s="1"/>
      <c r="E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E9" sqref="E9"/>
    </sheetView>
  </sheetViews>
  <sheetFormatPr defaultRowHeight="15"/>
  <cols>
    <col min="1" max="1" width="7.5703125" style="1" customWidth="1"/>
    <col min="2" max="6" width="12.7109375" customWidth="1"/>
  </cols>
  <sheetData>
    <row r="1" spans="1:7" ht="37.5">
      <c r="A1" s="175" t="s">
        <v>48</v>
      </c>
      <c r="B1" s="175"/>
      <c r="C1" s="175"/>
      <c r="D1" s="175"/>
      <c r="E1" s="175"/>
      <c r="F1" s="175"/>
      <c r="G1" s="175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7" t="s">
        <v>26</v>
      </c>
      <c r="C3" s="177"/>
      <c r="D3" s="177"/>
      <c r="E3" s="177"/>
      <c r="F3" s="177"/>
      <c r="G3" s="13"/>
    </row>
    <row r="4" spans="1:7" ht="23.25">
      <c r="A4" s="13"/>
      <c r="B4" s="177" t="s">
        <v>78</v>
      </c>
      <c r="C4" s="177"/>
      <c r="D4" s="177"/>
      <c r="E4" s="177"/>
      <c r="F4" s="177"/>
      <c r="G4" s="13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30">
        <v>2014</v>
      </c>
      <c r="C6" s="31">
        <v>2015</v>
      </c>
      <c r="D6" s="32">
        <v>2016</v>
      </c>
      <c r="E6" s="44">
        <v>2017</v>
      </c>
      <c r="F6" s="33">
        <v>2018</v>
      </c>
      <c r="G6" s="13"/>
    </row>
    <row r="7" spans="1:7" ht="21.75" thickTop="1" thickBot="1">
      <c r="A7" s="13"/>
      <c r="B7" s="27">
        <v>99169</v>
      </c>
      <c r="C7" s="28">
        <v>87594</v>
      </c>
      <c r="D7" s="45">
        <v>83736</v>
      </c>
      <c r="E7" s="45">
        <v>75856</v>
      </c>
      <c r="F7" s="29">
        <v>68120</v>
      </c>
      <c r="G7" s="13"/>
    </row>
    <row r="8" spans="1:7" ht="15.75" thickTop="1"/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G7" sqref="G7"/>
    </sheetView>
  </sheetViews>
  <sheetFormatPr defaultRowHeight="15"/>
  <cols>
    <col min="1" max="1" width="8" style="1" customWidth="1"/>
    <col min="2" max="6" width="12.7109375" customWidth="1"/>
  </cols>
  <sheetData>
    <row r="1" spans="1:7" ht="37.5">
      <c r="A1" s="175" t="s">
        <v>48</v>
      </c>
      <c r="B1" s="175"/>
      <c r="C1" s="175"/>
      <c r="D1" s="175"/>
      <c r="E1" s="175"/>
      <c r="F1" s="175"/>
      <c r="G1" s="175"/>
    </row>
    <row r="2" spans="1:7">
      <c r="B2" s="1"/>
      <c r="C2" s="1"/>
      <c r="D2" s="1"/>
      <c r="E2" s="1"/>
      <c r="F2" s="1"/>
      <c r="G2" s="1"/>
    </row>
    <row r="3" spans="1:7" ht="23.25">
      <c r="A3" s="13"/>
      <c r="B3" s="177" t="s">
        <v>25</v>
      </c>
      <c r="C3" s="177"/>
      <c r="D3" s="177"/>
      <c r="E3" s="177"/>
      <c r="F3" s="177"/>
      <c r="G3" s="1"/>
    </row>
    <row r="4" spans="1:7" ht="23.25">
      <c r="A4" s="13"/>
      <c r="B4" s="177" t="s">
        <v>79</v>
      </c>
      <c r="C4" s="177"/>
      <c r="D4" s="177"/>
      <c r="E4" s="177"/>
      <c r="F4" s="177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3"/>
      <c r="B6" s="30">
        <v>2014</v>
      </c>
      <c r="C6" s="31">
        <v>2015</v>
      </c>
      <c r="D6" s="32">
        <v>2016</v>
      </c>
      <c r="E6" s="44">
        <v>2017</v>
      </c>
      <c r="F6" s="42">
        <v>2018</v>
      </c>
    </row>
    <row r="7" spans="1:7" ht="21.75" thickTop="1" thickBot="1">
      <c r="A7" s="13"/>
      <c r="B7" s="27">
        <v>267247</v>
      </c>
      <c r="C7" s="28">
        <v>241865</v>
      </c>
      <c r="D7" s="45">
        <v>212095</v>
      </c>
      <c r="E7" s="45">
        <v>184410</v>
      </c>
      <c r="F7" s="43">
        <v>165896</v>
      </c>
    </row>
    <row r="8" spans="1:7" ht="15.75" thickTop="1"/>
    <row r="39" spans="2:7">
      <c r="B39" s="1"/>
      <c r="C39" s="1"/>
      <c r="D39" s="1"/>
      <c r="E39" s="1"/>
      <c r="F39" s="1"/>
      <c r="G39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H6" sqref="H6"/>
    </sheetView>
  </sheetViews>
  <sheetFormatPr defaultRowHeight="15"/>
  <cols>
    <col min="1" max="1" width="9.140625" style="1"/>
    <col min="2" max="2" width="7.42578125" customWidth="1"/>
    <col min="3" max="3" width="23.140625" bestFit="1" customWidth="1"/>
    <col min="4" max="10" width="13.28515625" bestFit="1" customWidth="1"/>
    <col min="11" max="13" width="12.42578125" bestFit="1" customWidth="1"/>
  </cols>
  <sheetData>
    <row r="1" spans="2:11" ht="44.25">
      <c r="B1" s="1"/>
      <c r="C1" s="184" t="s">
        <v>49</v>
      </c>
      <c r="D1" s="184"/>
      <c r="E1" s="184"/>
      <c r="F1" s="184"/>
      <c r="G1" s="184"/>
      <c r="H1" s="184"/>
      <c r="I1" s="1"/>
      <c r="J1" s="1"/>
      <c r="K1" s="1"/>
    </row>
    <row r="2" spans="2:11" ht="23.25">
      <c r="B2" s="6"/>
      <c r="C2" s="185" t="s">
        <v>50</v>
      </c>
      <c r="D2" s="185"/>
      <c r="E2" s="185"/>
      <c r="F2" s="185"/>
      <c r="G2" s="185"/>
      <c r="H2" s="185"/>
      <c r="I2" s="6"/>
      <c r="J2" s="6"/>
      <c r="K2" s="1"/>
    </row>
    <row r="3" spans="2:11" ht="23.25">
      <c r="B3" s="6"/>
      <c r="C3" s="185" t="s">
        <v>77</v>
      </c>
      <c r="D3" s="185"/>
      <c r="E3" s="185"/>
      <c r="F3" s="185"/>
      <c r="G3" s="185"/>
      <c r="H3" s="185"/>
      <c r="I3" s="6"/>
      <c r="J3" s="6"/>
      <c r="K3" s="1"/>
    </row>
    <row r="4" spans="2:11" ht="6.75" customHeight="1" thickBot="1">
      <c r="B4" s="1"/>
    </row>
    <row r="5" spans="2:11" ht="22.5" thickTop="1" thickBot="1">
      <c r="C5" s="54" t="s">
        <v>27</v>
      </c>
      <c r="D5" s="8">
        <v>2014</v>
      </c>
      <c r="E5" s="8">
        <v>2015</v>
      </c>
      <c r="F5" s="9">
        <v>2016</v>
      </c>
      <c r="G5" s="47">
        <v>2017</v>
      </c>
      <c r="H5" s="53">
        <v>2018</v>
      </c>
    </row>
    <row r="6" spans="2:11" ht="21.75" thickTop="1">
      <c r="C6" s="35" t="s">
        <v>1</v>
      </c>
      <c r="D6" s="10">
        <v>74484</v>
      </c>
      <c r="E6" s="10">
        <v>72546</v>
      </c>
      <c r="F6" s="10">
        <v>64665</v>
      </c>
      <c r="G6" s="10">
        <v>57898</v>
      </c>
      <c r="H6" s="10">
        <f>SUM(Foglio2!F7+Foglio6!F7)</f>
        <v>60627</v>
      </c>
    </row>
    <row r="7" spans="2:11" ht="21">
      <c r="C7" s="36" t="s">
        <v>28</v>
      </c>
      <c r="D7" s="11">
        <f>SUM(Foglio3!B7+Foglio7!B7)</f>
        <v>109478</v>
      </c>
      <c r="E7" s="11">
        <f>SUM(Foglio3!C7+Foglio7!C7)</f>
        <v>97198</v>
      </c>
      <c r="F7" s="11">
        <f>SUM(Foglio3!D7+Foglio7!D7)</f>
        <v>93594</v>
      </c>
      <c r="G7" s="11">
        <f>SUM(Foglio3!E7+Foglio7!E7)</f>
        <v>85846</v>
      </c>
      <c r="H7" s="11">
        <f>SUM(Foglio3!F7+Foglio7!F7)</f>
        <v>79175</v>
      </c>
    </row>
    <row r="8" spans="2:11" ht="21.75" thickBot="1">
      <c r="C8" s="37" t="s">
        <v>29</v>
      </c>
      <c r="D8" s="12">
        <f>SUM(Foglio4!B7+Foglio8!B7)</f>
        <v>292273</v>
      </c>
      <c r="E8" s="12">
        <f>SUM(Foglio4!C7+Foglio8!C7)</f>
        <v>268246</v>
      </c>
      <c r="F8" s="12">
        <f>SUM(Foglio4!D7+Foglio8!D7)</f>
        <v>238729</v>
      </c>
      <c r="G8" s="12">
        <f>SUM(Foglio4!E7+Foglio8!E7)</f>
        <v>210425</v>
      </c>
      <c r="H8" s="12">
        <f>SUM(Foglio4!F7+Foglio8!F7)</f>
        <v>191409</v>
      </c>
    </row>
    <row r="9" spans="2:11" ht="15.75" thickTop="1"/>
    <row r="14" spans="2:11">
      <c r="C14" s="1"/>
      <c r="D14" s="1"/>
    </row>
    <row r="15" spans="2:11">
      <c r="C15" s="1"/>
      <c r="D15" s="1"/>
    </row>
    <row r="16" spans="2:11">
      <c r="C16" s="1"/>
      <c r="D16" s="1"/>
    </row>
    <row r="17" spans="3:4">
      <c r="C17" s="1"/>
      <c r="D17" s="1"/>
    </row>
    <row r="18" spans="3:4">
      <c r="C18" s="1"/>
      <c r="D18" s="1"/>
    </row>
  </sheetData>
  <mergeCells count="3">
    <mergeCell ref="C1:H1"/>
    <mergeCell ref="C3:H3"/>
    <mergeCell ref="C2:H2"/>
  </mergeCells>
  <pageMargins left="0.7" right="0.7" top="0.75" bottom="0.75" header="0.3" footer="0.3"/>
  <pageSetup paperSize="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 Alessandro</dc:creator>
  <cp:lastModifiedBy>Alex</cp:lastModifiedBy>
  <cp:lastPrinted>2017-01-03T14:43:56Z</cp:lastPrinted>
  <dcterms:created xsi:type="dcterms:W3CDTF">2013-02-22T14:08:38Z</dcterms:created>
  <dcterms:modified xsi:type="dcterms:W3CDTF">2020-04-07T10:14:23Z</dcterms:modified>
</cp:coreProperties>
</file>